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G6" i="5" l="1"/>
  <c r="G52" i="5" l="1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68" i="5" s="1"/>
  <c r="G51" i="5"/>
  <c r="G45" i="5"/>
  <c r="G44" i="5"/>
  <c r="G39" i="5"/>
  <c r="G40" i="5" s="1"/>
  <c r="G14" i="5"/>
  <c r="G15" i="5"/>
  <c r="G16" i="5"/>
  <c r="G17" i="5"/>
  <c r="G18" i="5"/>
  <c r="G19" i="5"/>
  <c r="G20" i="5"/>
  <c r="G21" i="5"/>
  <c r="G22" i="5"/>
  <c r="G23" i="5"/>
  <c r="G24" i="5"/>
  <c r="G25" i="5"/>
  <c r="G46" i="5" l="1"/>
  <c r="G7" i="5"/>
  <c r="G8" i="5"/>
  <c r="G9" i="5"/>
  <c r="G10" i="5"/>
  <c r="G11" i="5"/>
  <c r="G12" i="5"/>
  <c r="G13" i="5"/>
  <c r="G26" i="5"/>
  <c r="G27" i="5"/>
  <c r="G28" i="5"/>
  <c r="G29" i="5"/>
  <c r="G30" i="5"/>
  <c r="G31" i="5"/>
  <c r="G32" i="5"/>
  <c r="G33" i="5"/>
  <c r="G34" i="5" l="1"/>
</calcChain>
</file>

<file path=xl/sharedStrings.xml><?xml version="1.0" encoding="utf-8"?>
<sst xmlns="http://schemas.openxmlformats.org/spreadsheetml/2006/main" count="165" uniqueCount="116">
  <si>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</si>
  <si>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</si>
  <si>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</si>
  <si>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</si>
  <si>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</si>
  <si>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</si>
  <si>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</si>
  <si>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</si>
  <si>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</si>
  <si>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</si>
  <si>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</si>
  <si>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r>
      <t xml:space="preserve">дата </t>
    </r>
    <r>
      <rPr>
        <u/>
        <sz val="12"/>
        <rFont val="Calibri"/>
        <family val="2"/>
        <charset val="204"/>
      </rPr>
      <t>"   " февраля 2020 г.</t>
    </r>
  </si>
  <si>
    <t>P19766-B21</t>
  </si>
  <si>
    <t>P19766-B21  B19</t>
  </si>
  <si>
    <t>P02709-L21</t>
  </si>
  <si>
    <t>P02709-B21</t>
  </si>
  <si>
    <t>P02709-B21  0D1</t>
  </si>
  <si>
    <t>P00924-B21</t>
  </si>
  <si>
    <t>P00924-B21  0D1</t>
  </si>
  <si>
    <t>875470-B21</t>
  </si>
  <si>
    <t>875470-B21  0D1</t>
  </si>
  <si>
    <t>P9M76A</t>
  </si>
  <si>
    <t>P9M76A      0D1</t>
  </si>
  <si>
    <t>P01366-B21</t>
  </si>
  <si>
    <t>P01366-B21  0D1</t>
  </si>
  <si>
    <t>804331-B21</t>
  </si>
  <si>
    <t>804331-B21  0D1</t>
  </si>
  <si>
    <t>727054-B21</t>
  </si>
  <si>
    <t>727054-B21  0D1</t>
  </si>
  <si>
    <t>455883-B21</t>
  </si>
  <si>
    <t>455883-B21  0D1</t>
  </si>
  <si>
    <t>865414-B21</t>
  </si>
  <si>
    <t>865414-B21  0D1</t>
  </si>
  <si>
    <t>BD505A</t>
  </si>
  <si>
    <t>BD505A      0D1</t>
  </si>
  <si>
    <t>874543-B21</t>
  </si>
  <si>
    <t>874543-B21  0D1</t>
  </si>
  <si>
    <t>H7J32A5</t>
  </si>
  <si>
    <t>H7J32A5     R2M</t>
  </si>
  <si>
    <t>H7J32A5     WAG</t>
  </si>
  <si>
    <t>PL</t>
  </si>
  <si>
    <t>SY</t>
  </si>
  <si>
    <t>SI</t>
  </si>
  <si>
    <t>1Y</t>
  </si>
  <si>
    <t>SH</t>
  </si>
  <si>
    <t>4U</t>
  </si>
  <si>
    <t>72</t>
  </si>
  <si>
    <t>K3</t>
  </si>
  <si>
    <t>96</t>
  </si>
  <si>
    <t>HPE DL360 Gen10 8SFF NC CTO Svr</t>
  </si>
  <si>
    <t>HPE DL360 Gen10 8SFF ModX CTO</t>
  </si>
  <si>
    <t>HPE DL360 Gen10 Intel Xeon-Gold 5222 (3.8GHz/4-core/105W) FIO Processor Kit</t>
  </si>
  <si>
    <t>HPE DL360 Gen10 Intel Xeon-Gold 5222 (3.8GHz/4-core/105W) Processor Kit</t>
  </si>
  <si>
    <t>Factory Integrated</t>
  </si>
  <si>
    <t>HPE 32GB (1x32GB) Dual Rank x4 DDR4-2933 CAS-21-21-21 Registered Smart Memory Kit</t>
  </si>
  <si>
    <t>HPE 480GB SATA 6G Mixed Use SFF (2.5in) SC 3yr Wty Digitally Signed Firmware SSD</t>
  </si>
  <si>
    <t>HPE StoreFabric SN1600Q 32Gb Dual Port Fibre Channel Host Bus Adapter</t>
  </si>
  <si>
    <t>HPE 96W Smart Storage Battery (up to 20 Devices) with 145mm Cable Kit</t>
  </si>
  <si>
    <t>HPE Smart Array P408i-a SR Gen10 (8 Internal Lanes/2GB Cache) 12G SAS Modular Controller</t>
  </si>
  <si>
    <t>HPE Ethernet 10Gb 2-port 562FLR-SFP+ Adapter</t>
  </si>
  <si>
    <t>HPE BladeSystem c-Class 10Gb SFP+ SR Transceiver</t>
  </si>
  <si>
    <t>HPE 800W Flex Slot Platinum Hot Plug Low Halogen Power Supply Kit</t>
  </si>
  <si>
    <t>HPE iLO Advanced 1-server License with 3yr Support on iLO Licensed Features</t>
  </si>
  <si>
    <t>HPE 1U Gen10 SFF Easy Install Rail Kit</t>
  </si>
  <si>
    <t>HPE 5Y Foundation Care NBD SVC</t>
  </si>
  <si>
    <t>HPE iLO Advanced Non Blade Support</t>
  </si>
  <si>
    <t>HPE DL360 Gen10 Support</t>
  </si>
  <si>
    <t>SFP-10G-SR=</t>
  </si>
  <si>
    <t xml:space="preserve">Cisco 10GBASE-SR SFP Module </t>
  </si>
  <si>
    <t>2</t>
  </si>
  <si>
    <t>9EM-00717</t>
  </si>
  <si>
    <t>Microsoft WinSvrSTDCore 2019 SNGL OLV 16Lic NL Each AP CoreLic</t>
  </si>
  <si>
    <t>1</t>
  </si>
  <si>
    <t>4</t>
  </si>
  <si>
    <t>7JQ-01605</t>
  </si>
  <si>
    <t>Microsoft SQLSvrEntCore 2019 SNGL OLV 2Lic NL Each AP CoreLic</t>
  </si>
  <si>
    <t>UCSC-C220-M5SX</t>
  </si>
  <si>
    <t>CON-SNT-C220M5SX</t>
  </si>
  <si>
    <t>UCS-MR-X32G2RS-H</t>
  </si>
  <si>
    <t>UCS-SD480GM1X-EV</t>
  </si>
  <si>
    <t>CIMC-LATEST</t>
  </si>
  <si>
    <t>UCSC-PSU1-770W</t>
  </si>
  <si>
    <t>CAB-9K10A-EU</t>
  </si>
  <si>
    <t>UCSC-RAILB-M4</t>
  </si>
  <si>
    <t>N20-BKVM</t>
  </si>
  <si>
    <t>UCS-SID-INFR-UNK</t>
  </si>
  <si>
    <t>UCS-SID-WKL-UNK</t>
  </si>
  <si>
    <t>UCSC-HS-C220M5</t>
  </si>
  <si>
    <t>UCSC-BBLKD-S2</t>
  </si>
  <si>
    <t>UCSC-SATAIN-220M5</t>
  </si>
  <si>
    <t>UCS-CPU-5122</t>
  </si>
  <si>
    <t>UCSC-PCIE-BD16GF</t>
  </si>
  <si>
    <t>N2XX-AIPCI01</t>
  </si>
  <si>
    <t>UCS C220 M5 SFF 10 HD w/o CPU, mem, HD, PCIe, PSU</t>
  </si>
  <si>
    <t>SNTC 8X5XNBD UCS C220 M5 SFF 10 HD w/o CPU, mem, HD, PCIe, P</t>
  </si>
  <si>
    <t>32GB DDR4-2666-MHz RDIMM/PC4-21300/dual rank/x4/1.2v</t>
  </si>
  <si>
    <t>480 GB 2.5 inch Enterprise Value  6G SATA SSD</t>
  </si>
  <si>
    <t>IMC SW (Recommended) latest release for C-Series Servers.</t>
  </si>
  <si>
    <t>Cisco UCS 770W AC Power Supply for Rack Server</t>
  </si>
  <si>
    <t>Power Cord, 250VAC 10A CEE 7/7 Plug, EU</t>
  </si>
  <si>
    <t>Ball Bearing Rail Kit for C220 &amp; C240 M4 &amp; M5 rack servers</t>
  </si>
  <si>
    <t>KVM local IO cable for UCS servers console port</t>
  </si>
  <si>
    <t>Unknown</t>
  </si>
  <si>
    <t>Heat sink for UCS C220 M5 rack servers 150W CPUs &amp; below</t>
  </si>
  <si>
    <t>UCS C-Series M5 SFF drive blanking panel</t>
  </si>
  <si>
    <t>C220 M5 (8-drive) SATA Interposer board</t>
  </si>
  <si>
    <t>3.6 GHz 5122/105W 4C/16.50MB Cache/DDR4 2666MHz</t>
  </si>
  <si>
    <t>Emulex LPe31002 dual port 16G FC HBA</t>
  </si>
  <si>
    <t>Intel X520 Dual Port 10Gb SFP+ Adapter</t>
  </si>
  <si>
    <t>60 мес.</t>
  </si>
  <si>
    <t>Лот №1*</t>
  </si>
  <si>
    <t>Лот №2*</t>
  </si>
  <si>
    <t>Лот №3*</t>
  </si>
  <si>
    <t>Лот №4*</t>
  </si>
  <si>
    <t>к Конкурсной документации №227-15/01/20</t>
  </si>
  <si>
    <t>* по итогам конкурса Банк  оставляет за собой право приобрести любое количество из указанных лотов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</si>
</sst>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10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mbria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CC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481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4" fillId="0" borderId="0"/>
    <xf numFmtId="43" fontId="94" fillId="0" borderId="0" applyFont="0" applyFill="0" applyBorder="0" applyAlignment="0" applyProtection="0"/>
    <xf numFmtId="0" fontId="94" fillId="0" borderId="0"/>
    <xf numFmtId="43" fontId="94" fillId="0" borderId="0" applyFont="0" applyFill="0" applyBorder="0" applyAlignment="0" applyProtection="0"/>
    <xf numFmtId="0" fontId="95" fillId="0" borderId="0"/>
  </cellStyleXfs>
  <cellXfs count="7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189" fontId="90" fillId="0" borderId="35" xfId="0" applyNumberFormat="1" applyFont="1" applyBorder="1" applyAlignment="1">
      <alignment horizontal="center" vertical="center" wrapText="1"/>
    </xf>
    <xf numFmtId="0" fontId="98" fillId="39" borderId="36" xfId="0" applyFont="1" applyFill="1" applyBorder="1" applyAlignment="1">
      <alignment horizontal="center" vertical="center" wrapText="1"/>
    </xf>
    <xf numFmtId="0" fontId="98" fillId="39" borderId="36" xfId="1285" applyFont="1" applyFill="1" applyBorder="1" applyAlignment="1">
      <alignment horizontal="center" vertical="center" wrapText="1"/>
    </xf>
    <xf numFmtId="49" fontId="97" fillId="42" borderId="36" xfId="0" applyNumberFormat="1" applyFont="1" applyFill="1" applyBorder="1" applyAlignment="1">
      <alignment horizontal="center" vertical="top"/>
    </xf>
    <xf numFmtId="189" fontId="98" fillId="40" borderId="36" xfId="1285" applyNumberFormat="1" applyFont="1" applyFill="1" applyBorder="1" applyAlignment="1">
      <alignment horizontal="center" vertical="center"/>
    </xf>
    <xf numFmtId="189" fontId="98" fillId="41" borderId="36" xfId="1285" applyNumberFormat="1" applyFont="1" applyFill="1" applyBorder="1" applyAlignment="1">
      <alignment horizontal="center" vertical="center"/>
    </xf>
    <xf numFmtId="49" fontId="97" fillId="43" borderId="36" xfId="0" applyNumberFormat="1" applyFont="1" applyFill="1" applyBorder="1" applyAlignment="1">
      <alignment horizontal="center" vertical="top"/>
    </xf>
    <xf numFmtId="49" fontId="97" fillId="44" borderId="36" xfId="0" applyNumberFormat="1" applyFont="1" applyFill="1" applyBorder="1" applyAlignment="1">
      <alignment horizontal="center" vertical="top"/>
    </xf>
    <xf numFmtId="49" fontId="97" fillId="42" borderId="36" xfId="0" applyNumberFormat="1" applyFont="1" applyFill="1" applyBorder="1" applyAlignment="1">
      <alignment horizontal="center" vertical="center"/>
    </xf>
    <xf numFmtId="0" fontId="98" fillId="41" borderId="40" xfId="0" applyFont="1" applyFill="1" applyBorder="1" applyAlignment="1">
      <alignment horizontal="center" vertical="center" wrapText="1"/>
    </xf>
    <xf numFmtId="49" fontId="97" fillId="44" borderId="40" xfId="0" applyNumberFormat="1" applyFont="1" applyFill="1" applyBorder="1" applyAlignment="1">
      <alignment horizontal="center" vertical="top"/>
    </xf>
    <xf numFmtId="0" fontId="90" fillId="0" borderId="40" xfId="1" applyFont="1" applyBorder="1" applyAlignment="1">
      <alignment horizontal="center" vertical="center" wrapText="1"/>
    </xf>
    <xf numFmtId="0" fontId="100" fillId="42" borderId="36" xfId="0" applyFont="1" applyFill="1" applyBorder="1" applyAlignment="1">
      <alignment horizontal="center"/>
    </xf>
    <xf numFmtId="0" fontId="98" fillId="42" borderId="36" xfId="0" applyFont="1" applyFill="1" applyBorder="1" applyAlignment="1">
      <alignment horizontal="center"/>
    </xf>
    <xf numFmtId="189" fontId="90" fillId="0" borderId="36" xfId="0" applyNumberFormat="1" applyFont="1" applyBorder="1" applyAlignment="1">
      <alignment horizontal="center" vertical="center" wrapText="1"/>
    </xf>
    <xf numFmtId="0" fontId="96" fillId="39" borderId="36" xfId="0" applyFont="1" applyFill="1" applyBorder="1" applyAlignment="1">
      <alignment horizontal="center" vertical="center" wrapText="1"/>
    </xf>
    <xf numFmtId="0" fontId="101" fillId="39" borderId="36" xfId="0" applyFont="1" applyFill="1" applyBorder="1" applyAlignment="1">
      <alignment horizontal="center" vertical="top"/>
    </xf>
    <xf numFmtId="0" fontId="96" fillId="39" borderId="36" xfId="1285" applyFont="1" applyFill="1" applyBorder="1" applyAlignment="1">
      <alignment horizontal="center" vertical="center" wrapText="1"/>
    </xf>
    <xf numFmtId="49" fontId="97" fillId="42" borderId="36" xfId="0" applyNumberFormat="1" applyFont="1" applyFill="1" applyBorder="1" applyAlignment="1">
      <alignment horizontal="left" vertical="top"/>
    </xf>
    <xf numFmtId="49" fontId="97" fillId="42" borderId="36" xfId="0" applyNumberFormat="1" applyFont="1" applyFill="1" applyBorder="1" applyAlignment="1">
      <alignment horizontal="left" vertical="top" wrapText="1"/>
    </xf>
    <xf numFmtId="49" fontId="97" fillId="43" borderId="36" xfId="0" applyNumberFormat="1" applyFont="1" applyFill="1" applyBorder="1" applyAlignment="1">
      <alignment horizontal="left" vertical="top"/>
    </xf>
    <xf numFmtId="49" fontId="97" fillId="43" borderId="36" xfId="0" applyNumberFormat="1" applyFont="1" applyFill="1" applyBorder="1" applyAlignment="1">
      <alignment horizontal="left" vertical="top" wrapText="1"/>
    </xf>
    <xf numFmtId="49" fontId="97" fillId="44" borderId="36" xfId="0" applyNumberFormat="1" applyFont="1" applyFill="1" applyBorder="1" applyAlignment="1">
      <alignment horizontal="left" vertical="top"/>
    </xf>
    <xf numFmtId="49" fontId="97" fillId="44" borderId="36" xfId="0" applyNumberFormat="1" applyFont="1" applyFill="1" applyBorder="1" applyAlignment="1">
      <alignment horizontal="left" vertical="top" wrapText="1"/>
    </xf>
    <xf numFmtId="49" fontId="97" fillId="42" borderId="36" xfId="0" applyNumberFormat="1" applyFont="1" applyFill="1" applyBorder="1" applyAlignment="1">
      <alignment horizontal="left" vertical="center"/>
    </xf>
    <xf numFmtId="49" fontId="97" fillId="42" borderId="36" xfId="0" applyNumberFormat="1" applyFont="1" applyFill="1" applyBorder="1" applyAlignment="1">
      <alignment horizontal="left" vertical="center" wrapText="1"/>
    </xf>
    <xf numFmtId="49" fontId="100" fillId="42" borderId="36" xfId="0" applyNumberFormat="1" applyFont="1" applyFill="1" applyBorder="1" applyAlignment="1">
      <alignment horizontal="left"/>
    </xf>
    <xf numFmtId="0" fontId="100" fillId="42" borderId="36" xfId="0" applyFont="1" applyFill="1" applyBorder="1" applyAlignment="1">
      <alignment horizontal="left"/>
    </xf>
    <xf numFmtId="49" fontId="98" fillId="42" borderId="36" xfId="0" applyNumberFormat="1" applyFont="1" applyFill="1" applyBorder="1" applyAlignment="1">
      <alignment horizontal="left"/>
    </xf>
    <xf numFmtId="0" fontId="98" fillId="42" borderId="36" xfId="0" applyFont="1" applyFill="1" applyBorder="1" applyAlignment="1">
      <alignment horizontal="left"/>
    </xf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0" fillId="0" borderId="0" xfId="0" applyAlignment="1"/>
    <xf numFmtId="0" fontId="9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0" fillId="0" borderId="33" xfId="1" applyFont="1" applyBorder="1" applyAlignment="1">
      <alignment horizontal="center" vertical="center" wrapText="1"/>
    </xf>
    <xf numFmtId="0" fontId="90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0" fillId="0" borderId="37" xfId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90" fillId="0" borderId="36" xfId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99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02" fillId="0" borderId="0" xfId="1285" applyFont="1" applyAlignment="1">
      <alignment horizontal="left" vertical="center"/>
    </xf>
  </cellXfs>
  <cellStyles count="1481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 2" xfId="1477"/>
    <cellStyle name="Comma 3" xfId="147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2" xfId="1476"/>
    <cellStyle name="Normal 3" xfId="1478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10 2" xfId="1480"/>
    <cellStyle name="Обычный 11" xfId="1475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58" zoomScale="85" zoomScaleNormal="85" workbookViewId="0">
      <selection activeCell="B71" sqref="B71"/>
    </sheetView>
  </sheetViews>
  <sheetFormatPr defaultColWidth="9.109375" defaultRowHeight="13.2"/>
  <cols>
    <col min="1" max="1" width="3" style="1" bestFit="1" customWidth="1"/>
    <col min="2" max="2" width="24.6640625" style="3" customWidth="1"/>
    <col min="3" max="3" width="26.44140625" style="3" customWidth="1"/>
    <col min="4" max="4" width="70.6640625" style="3" customWidth="1"/>
    <col min="5" max="5" width="19.88671875" style="2" customWidth="1"/>
    <col min="6" max="6" width="21.109375" style="2" customWidth="1"/>
    <col min="7" max="7" width="22" style="2" customWidth="1"/>
    <col min="8" max="8" width="25.6640625" style="1" customWidth="1"/>
    <col min="9" max="9" width="15.88671875" style="1" customWidth="1"/>
    <col min="10" max="16384" width="9.109375" style="1"/>
  </cols>
  <sheetData>
    <row r="1" spans="2:9" ht="15" customHeight="1">
      <c r="G1" s="76" t="s">
        <v>0</v>
      </c>
      <c r="H1" s="76"/>
      <c r="I1" s="76"/>
    </row>
    <row r="2" spans="2:9" ht="15" customHeight="1">
      <c r="G2" s="76" t="s">
        <v>114</v>
      </c>
      <c r="H2" s="76"/>
      <c r="I2" s="76"/>
    </row>
    <row r="3" spans="2:9" ht="15.75" customHeight="1">
      <c r="B3" s="22" t="s">
        <v>110</v>
      </c>
      <c r="G3" s="76"/>
      <c r="H3" s="76"/>
      <c r="I3" s="76"/>
    </row>
    <row r="4" spans="2:9" ht="15">
      <c r="B4" s="23"/>
      <c r="C4" s="23"/>
      <c r="D4" s="23"/>
      <c r="E4" s="24"/>
      <c r="F4" s="24"/>
      <c r="G4" s="24"/>
      <c r="H4" s="11"/>
      <c r="I4" s="10"/>
    </row>
    <row r="5" spans="2:9" ht="27.6">
      <c r="B5" s="40" t="s">
        <v>5</v>
      </c>
      <c r="C5" s="41" t="s">
        <v>40</v>
      </c>
      <c r="D5" s="40" t="s">
        <v>7</v>
      </c>
      <c r="E5" s="40" t="s">
        <v>8</v>
      </c>
      <c r="F5" s="42" t="s">
        <v>10</v>
      </c>
      <c r="G5" s="42" t="s">
        <v>9</v>
      </c>
      <c r="H5" s="11"/>
      <c r="I5" s="10"/>
    </row>
    <row r="6" spans="2:9" ht="15">
      <c r="B6" s="43" t="s">
        <v>12</v>
      </c>
      <c r="C6" s="43" t="s">
        <v>41</v>
      </c>
      <c r="D6" s="44" t="s">
        <v>49</v>
      </c>
      <c r="E6" s="28">
        <v>1</v>
      </c>
      <c r="F6" s="29">
        <v>0</v>
      </c>
      <c r="G6" s="30">
        <f>E6*F6</f>
        <v>0</v>
      </c>
      <c r="H6" s="15"/>
      <c r="I6" s="16"/>
    </row>
    <row r="7" spans="2:9" ht="15">
      <c r="B7" s="43" t="s">
        <v>13</v>
      </c>
      <c r="C7" s="43" t="s">
        <v>41</v>
      </c>
      <c r="D7" s="44" t="s">
        <v>50</v>
      </c>
      <c r="E7" s="28">
        <v>1</v>
      </c>
      <c r="F7" s="29">
        <v>0</v>
      </c>
      <c r="G7" s="30">
        <f t="shared" ref="G7:G13" si="0">E7*F7</f>
        <v>0</v>
      </c>
      <c r="H7" s="15"/>
      <c r="I7" s="16"/>
    </row>
    <row r="8" spans="2:9" ht="27.6">
      <c r="B8" s="43" t="s">
        <v>14</v>
      </c>
      <c r="C8" s="43" t="s">
        <v>41</v>
      </c>
      <c r="D8" s="44" t="s">
        <v>51</v>
      </c>
      <c r="E8" s="28">
        <v>1</v>
      </c>
      <c r="F8" s="29">
        <v>0</v>
      </c>
      <c r="G8" s="30">
        <f t="shared" si="0"/>
        <v>0</v>
      </c>
      <c r="H8" s="15"/>
      <c r="I8" s="16"/>
    </row>
    <row r="9" spans="2:9" ht="15">
      <c r="B9" s="43" t="s">
        <v>15</v>
      </c>
      <c r="C9" s="43" t="s">
        <v>41</v>
      </c>
      <c r="D9" s="44" t="s">
        <v>52</v>
      </c>
      <c r="E9" s="28">
        <v>1</v>
      </c>
      <c r="F9" s="29">
        <v>0</v>
      </c>
      <c r="G9" s="30">
        <f t="shared" si="0"/>
        <v>0</v>
      </c>
      <c r="H9" s="15"/>
      <c r="I9" s="16"/>
    </row>
    <row r="10" spans="2:9" ht="15">
      <c r="B10" s="43" t="s">
        <v>16</v>
      </c>
      <c r="C10" s="43" t="s">
        <v>41</v>
      </c>
      <c r="D10" s="44" t="s">
        <v>53</v>
      </c>
      <c r="E10" s="28">
        <v>1</v>
      </c>
      <c r="F10" s="29">
        <v>0</v>
      </c>
      <c r="G10" s="30">
        <f t="shared" si="0"/>
        <v>0</v>
      </c>
      <c r="H10" s="15"/>
      <c r="I10" s="16"/>
    </row>
    <row r="11" spans="2:9" ht="27.6">
      <c r="B11" s="43" t="s">
        <v>17</v>
      </c>
      <c r="C11" s="43" t="s">
        <v>42</v>
      </c>
      <c r="D11" s="44" t="s">
        <v>54</v>
      </c>
      <c r="E11" s="28">
        <v>16</v>
      </c>
      <c r="F11" s="29">
        <v>0</v>
      </c>
      <c r="G11" s="30">
        <f t="shared" si="0"/>
        <v>0</v>
      </c>
      <c r="H11" s="15"/>
      <c r="I11" s="16"/>
    </row>
    <row r="12" spans="2:9" ht="15">
      <c r="B12" s="43" t="s">
        <v>18</v>
      </c>
      <c r="C12" s="43" t="s">
        <v>42</v>
      </c>
      <c r="D12" s="44" t="s">
        <v>53</v>
      </c>
      <c r="E12" s="28">
        <v>16</v>
      </c>
      <c r="F12" s="29">
        <v>0</v>
      </c>
      <c r="G12" s="30">
        <f t="shared" si="0"/>
        <v>0</v>
      </c>
      <c r="H12" s="15"/>
      <c r="I12" s="16"/>
    </row>
    <row r="13" spans="2:9" ht="27.6">
      <c r="B13" s="43" t="s">
        <v>19</v>
      </c>
      <c r="C13" s="43" t="s">
        <v>42</v>
      </c>
      <c r="D13" s="44" t="s">
        <v>55</v>
      </c>
      <c r="E13" s="28">
        <v>3</v>
      </c>
      <c r="F13" s="29">
        <v>0</v>
      </c>
      <c r="G13" s="30">
        <f t="shared" si="0"/>
        <v>0</v>
      </c>
      <c r="H13" s="15"/>
      <c r="I13" s="16"/>
    </row>
    <row r="14" spans="2:9" ht="15">
      <c r="B14" s="43" t="s">
        <v>20</v>
      </c>
      <c r="C14" s="43" t="s">
        <v>42</v>
      </c>
      <c r="D14" s="44" t="s">
        <v>53</v>
      </c>
      <c r="E14" s="28">
        <v>3</v>
      </c>
      <c r="F14" s="29">
        <v>0</v>
      </c>
      <c r="G14" s="30">
        <f t="shared" ref="G14:G25" si="1">E14*F14</f>
        <v>0</v>
      </c>
      <c r="H14" s="18"/>
      <c r="I14" s="19"/>
    </row>
    <row r="15" spans="2:9" ht="15">
      <c r="B15" s="43" t="s">
        <v>21</v>
      </c>
      <c r="C15" s="43" t="s">
        <v>43</v>
      </c>
      <c r="D15" s="44" t="s">
        <v>56</v>
      </c>
      <c r="E15" s="28">
        <v>1</v>
      </c>
      <c r="F15" s="29">
        <v>0</v>
      </c>
      <c r="G15" s="30">
        <f t="shared" si="1"/>
        <v>0</v>
      </c>
      <c r="H15" s="18"/>
      <c r="I15" s="19"/>
    </row>
    <row r="16" spans="2:9" ht="15">
      <c r="B16" s="43" t="s">
        <v>22</v>
      </c>
      <c r="C16" s="43" t="s">
        <v>43</v>
      </c>
      <c r="D16" s="44" t="s">
        <v>53</v>
      </c>
      <c r="E16" s="28">
        <v>1</v>
      </c>
      <c r="F16" s="29">
        <v>0</v>
      </c>
      <c r="G16" s="30">
        <f t="shared" si="1"/>
        <v>0</v>
      </c>
      <c r="H16" s="18"/>
      <c r="I16" s="19"/>
    </row>
    <row r="17" spans="2:9" ht="15">
      <c r="B17" s="43" t="s">
        <v>23</v>
      </c>
      <c r="C17" s="43" t="s">
        <v>44</v>
      </c>
      <c r="D17" s="44" t="s">
        <v>57</v>
      </c>
      <c r="E17" s="28">
        <v>1</v>
      </c>
      <c r="F17" s="29">
        <v>0</v>
      </c>
      <c r="G17" s="30">
        <f t="shared" si="1"/>
        <v>0</v>
      </c>
      <c r="H17" s="18"/>
      <c r="I17" s="19"/>
    </row>
    <row r="18" spans="2:9" ht="15">
      <c r="B18" s="43" t="s">
        <v>24</v>
      </c>
      <c r="C18" s="43" t="s">
        <v>44</v>
      </c>
      <c r="D18" s="44" t="s">
        <v>53</v>
      </c>
      <c r="E18" s="28">
        <v>1</v>
      </c>
      <c r="F18" s="29">
        <v>0</v>
      </c>
      <c r="G18" s="30">
        <f t="shared" si="1"/>
        <v>0</v>
      </c>
      <c r="H18" s="18"/>
      <c r="I18" s="19"/>
    </row>
    <row r="19" spans="2:9" ht="27.6">
      <c r="B19" s="43" t="s">
        <v>25</v>
      </c>
      <c r="C19" s="43" t="s">
        <v>42</v>
      </c>
      <c r="D19" s="44" t="s">
        <v>58</v>
      </c>
      <c r="E19" s="28">
        <v>1</v>
      </c>
      <c r="F19" s="29">
        <v>0</v>
      </c>
      <c r="G19" s="30">
        <f t="shared" si="1"/>
        <v>0</v>
      </c>
      <c r="H19" s="18"/>
      <c r="I19" s="19"/>
    </row>
    <row r="20" spans="2:9" ht="15">
      <c r="B20" s="43" t="s">
        <v>26</v>
      </c>
      <c r="C20" s="43" t="s">
        <v>42</v>
      </c>
      <c r="D20" s="44" t="s">
        <v>53</v>
      </c>
      <c r="E20" s="28">
        <v>1</v>
      </c>
      <c r="F20" s="29">
        <v>0</v>
      </c>
      <c r="G20" s="30">
        <f t="shared" si="1"/>
        <v>0</v>
      </c>
      <c r="H20" s="18"/>
      <c r="I20" s="19"/>
    </row>
    <row r="21" spans="2:9" ht="15">
      <c r="B21" s="43" t="s">
        <v>27</v>
      </c>
      <c r="C21" s="43" t="s">
        <v>42</v>
      </c>
      <c r="D21" s="44" t="s">
        <v>59</v>
      </c>
      <c r="E21" s="28">
        <v>1</v>
      </c>
      <c r="F21" s="29">
        <v>0</v>
      </c>
      <c r="G21" s="30">
        <f t="shared" si="1"/>
        <v>0</v>
      </c>
      <c r="H21" s="18"/>
      <c r="I21" s="19"/>
    </row>
    <row r="22" spans="2:9" ht="15">
      <c r="B22" s="43" t="s">
        <v>28</v>
      </c>
      <c r="C22" s="43" t="s">
        <v>42</v>
      </c>
      <c r="D22" s="44" t="s">
        <v>53</v>
      </c>
      <c r="E22" s="28">
        <v>1</v>
      </c>
      <c r="F22" s="29">
        <v>0</v>
      </c>
      <c r="G22" s="30">
        <f t="shared" si="1"/>
        <v>0</v>
      </c>
      <c r="H22" s="18"/>
      <c r="I22" s="19"/>
    </row>
    <row r="23" spans="2:9" ht="15">
      <c r="B23" s="43" t="s">
        <v>29</v>
      </c>
      <c r="C23" s="43" t="s">
        <v>42</v>
      </c>
      <c r="D23" s="44" t="s">
        <v>60</v>
      </c>
      <c r="E23" s="28">
        <v>2</v>
      </c>
      <c r="F23" s="29">
        <v>0</v>
      </c>
      <c r="G23" s="30">
        <f t="shared" si="1"/>
        <v>0</v>
      </c>
      <c r="H23" s="18"/>
      <c r="I23" s="19"/>
    </row>
    <row r="24" spans="2:9" ht="15">
      <c r="B24" s="43" t="s">
        <v>30</v>
      </c>
      <c r="C24" s="43" t="s">
        <v>42</v>
      </c>
      <c r="D24" s="44" t="s">
        <v>53</v>
      </c>
      <c r="E24" s="28">
        <v>2</v>
      </c>
      <c r="F24" s="29">
        <v>0</v>
      </c>
      <c r="G24" s="30">
        <f t="shared" si="1"/>
        <v>0</v>
      </c>
      <c r="H24" s="18"/>
      <c r="I24" s="19"/>
    </row>
    <row r="25" spans="2:9" ht="15">
      <c r="B25" s="43" t="s">
        <v>31</v>
      </c>
      <c r="C25" s="43" t="s">
        <v>42</v>
      </c>
      <c r="D25" s="44" t="s">
        <v>61</v>
      </c>
      <c r="E25" s="28">
        <v>2</v>
      </c>
      <c r="F25" s="29">
        <v>0</v>
      </c>
      <c r="G25" s="30">
        <f t="shared" si="1"/>
        <v>0</v>
      </c>
      <c r="H25" s="18"/>
      <c r="I25" s="19"/>
    </row>
    <row r="26" spans="2:9" ht="15">
      <c r="B26" s="43" t="s">
        <v>32</v>
      </c>
      <c r="C26" s="43" t="s">
        <v>42</v>
      </c>
      <c r="D26" s="44" t="s">
        <v>53</v>
      </c>
      <c r="E26" s="28">
        <v>2</v>
      </c>
      <c r="F26" s="29">
        <v>0</v>
      </c>
      <c r="G26" s="30">
        <f t="shared" ref="G26:G33" si="2">E26*F26</f>
        <v>0</v>
      </c>
      <c r="H26" s="15"/>
      <c r="I26" s="16"/>
    </row>
    <row r="27" spans="2:9" ht="15">
      <c r="B27" s="45" t="s">
        <v>33</v>
      </c>
      <c r="C27" s="45" t="s">
        <v>45</v>
      </c>
      <c r="D27" s="46" t="s">
        <v>62</v>
      </c>
      <c r="E27" s="31">
        <v>1</v>
      </c>
      <c r="F27" s="29">
        <v>0</v>
      </c>
      <c r="G27" s="30">
        <f t="shared" si="2"/>
        <v>0</v>
      </c>
      <c r="H27" s="15"/>
      <c r="I27" s="16"/>
    </row>
    <row r="28" spans="2:9" ht="15">
      <c r="B28" s="45" t="s">
        <v>34</v>
      </c>
      <c r="C28" s="45" t="s">
        <v>45</v>
      </c>
      <c r="D28" s="46" t="s">
        <v>53</v>
      </c>
      <c r="E28" s="31">
        <v>1</v>
      </c>
      <c r="F28" s="29">
        <v>0</v>
      </c>
      <c r="G28" s="30">
        <f t="shared" si="2"/>
        <v>0</v>
      </c>
      <c r="H28" s="15"/>
      <c r="I28" s="16"/>
    </row>
    <row r="29" spans="2:9" ht="15">
      <c r="B29" s="47" t="s">
        <v>35</v>
      </c>
      <c r="C29" s="47" t="s">
        <v>42</v>
      </c>
      <c r="D29" s="48" t="s">
        <v>63</v>
      </c>
      <c r="E29" s="32">
        <v>1</v>
      </c>
      <c r="F29" s="29">
        <v>0</v>
      </c>
      <c r="G29" s="30">
        <f t="shared" si="2"/>
        <v>0</v>
      </c>
      <c r="H29" s="15"/>
      <c r="I29" s="16"/>
    </row>
    <row r="30" spans="2:9" ht="15">
      <c r="B30" s="47" t="s">
        <v>36</v>
      </c>
      <c r="C30" s="47" t="s">
        <v>42</v>
      </c>
      <c r="D30" s="48" t="s">
        <v>53</v>
      </c>
      <c r="E30" s="32">
        <v>1</v>
      </c>
      <c r="F30" s="29">
        <v>0</v>
      </c>
      <c r="G30" s="30">
        <f t="shared" si="2"/>
        <v>0</v>
      </c>
      <c r="H30" s="15"/>
      <c r="I30" s="16"/>
    </row>
    <row r="31" spans="2:9" ht="15">
      <c r="B31" s="47" t="s">
        <v>37</v>
      </c>
      <c r="C31" s="47" t="s">
        <v>46</v>
      </c>
      <c r="D31" s="48" t="s">
        <v>64</v>
      </c>
      <c r="E31" s="32">
        <v>1</v>
      </c>
      <c r="F31" s="29">
        <v>0</v>
      </c>
      <c r="G31" s="30">
        <f t="shared" si="2"/>
        <v>0</v>
      </c>
      <c r="H31" s="15"/>
      <c r="I31" s="16"/>
    </row>
    <row r="32" spans="2:9" ht="15">
      <c r="B32" s="47" t="s">
        <v>38</v>
      </c>
      <c r="C32" s="47" t="s">
        <v>47</v>
      </c>
      <c r="D32" s="48" t="s">
        <v>65</v>
      </c>
      <c r="E32" s="32">
        <v>1</v>
      </c>
      <c r="F32" s="29">
        <v>0</v>
      </c>
      <c r="G32" s="30">
        <f t="shared" si="2"/>
        <v>0</v>
      </c>
      <c r="H32" s="15"/>
      <c r="I32" s="16"/>
    </row>
    <row r="33" spans="2:9" ht="15">
      <c r="B33" s="47" t="s">
        <v>39</v>
      </c>
      <c r="C33" s="47" t="s">
        <v>48</v>
      </c>
      <c r="D33" s="48" t="s">
        <v>66</v>
      </c>
      <c r="E33" s="32">
        <v>1</v>
      </c>
      <c r="F33" s="29">
        <v>0</v>
      </c>
      <c r="G33" s="30">
        <f t="shared" si="2"/>
        <v>0</v>
      </c>
      <c r="H33" s="15"/>
      <c r="I33" s="16"/>
    </row>
    <row r="34" spans="2:9" ht="28.5" customHeight="1">
      <c r="B34" s="63" t="s">
        <v>6</v>
      </c>
      <c r="C34" s="64"/>
      <c r="D34" s="65"/>
      <c r="E34" s="65"/>
      <c r="F34" s="66"/>
      <c r="G34" s="25">
        <f>SUM(G6:G33)</f>
        <v>0</v>
      </c>
      <c r="H34" s="11"/>
      <c r="I34" s="10"/>
    </row>
    <row r="35" spans="2:9" ht="15.6">
      <c r="B35" s="61"/>
      <c r="C35" s="61"/>
      <c r="D35" s="61"/>
      <c r="E35" s="62"/>
      <c r="F35" s="62"/>
      <c r="G35" s="62"/>
      <c r="H35" s="8"/>
      <c r="I35" s="9"/>
    </row>
    <row r="36" spans="2:9" ht="15.6">
      <c r="B36" s="22" t="s">
        <v>111</v>
      </c>
      <c r="C36" s="20"/>
      <c r="D36" s="20"/>
      <c r="E36" s="21"/>
      <c r="F36" s="21"/>
      <c r="G36" s="21"/>
      <c r="H36" s="18"/>
      <c r="I36" s="19"/>
    </row>
    <row r="37" spans="2:9" ht="15.6">
      <c r="B37" s="20"/>
      <c r="C37" s="20"/>
      <c r="D37" s="20"/>
      <c r="E37" s="21"/>
      <c r="F37" s="21"/>
      <c r="G37" s="21"/>
      <c r="H37" s="18"/>
      <c r="I37" s="19"/>
    </row>
    <row r="38" spans="2:9" ht="27.6">
      <c r="B38" s="1"/>
      <c r="C38" s="26" t="s">
        <v>5</v>
      </c>
      <c r="D38" s="26" t="s">
        <v>7</v>
      </c>
      <c r="E38" s="26" t="s">
        <v>8</v>
      </c>
      <c r="F38" s="27" t="s">
        <v>10</v>
      </c>
      <c r="G38" s="27" t="s">
        <v>9</v>
      </c>
      <c r="H38" s="18"/>
      <c r="I38" s="19"/>
    </row>
    <row r="39" spans="2:9" ht="42.75" customHeight="1">
      <c r="B39" s="1"/>
      <c r="C39" s="49" t="s">
        <v>67</v>
      </c>
      <c r="D39" s="50" t="s">
        <v>68</v>
      </c>
      <c r="E39" s="33" t="s">
        <v>69</v>
      </c>
      <c r="F39" s="29">
        <v>0</v>
      </c>
      <c r="G39" s="30">
        <f t="shared" ref="G39" si="3">E39*F39</f>
        <v>0</v>
      </c>
      <c r="H39" s="18"/>
      <c r="I39" s="19"/>
    </row>
    <row r="40" spans="2:9" ht="15.6">
      <c r="B40" s="1"/>
      <c r="C40" s="69" t="s">
        <v>6</v>
      </c>
      <c r="D40" s="70"/>
      <c r="E40" s="70"/>
      <c r="F40" s="71"/>
      <c r="G40" s="25">
        <f>SUM(G39)</f>
        <v>0</v>
      </c>
      <c r="H40" s="18"/>
      <c r="I40" s="19"/>
    </row>
    <row r="41" spans="2:9" ht="15.6">
      <c r="B41" s="20"/>
      <c r="C41" s="20"/>
      <c r="D41" s="20"/>
      <c r="E41" s="21"/>
      <c r="F41" s="21"/>
      <c r="G41" s="21"/>
      <c r="H41" s="18"/>
      <c r="I41" s="19"/>
    </row>
    <row r="42" spans="2:9" ht="15.6">
      <c r="B42" s="22" t="s">
        <v>112</v>
      </c>
      <c r="C42" s="20"/>
      <c r="D42" s="20"/>
      <c r="E42" s="21"/>
      <c r="F42" s="21"/>
      <c r="G42" s="21"/>
      <c r="H42" s="18"/>
      <c r="I42" s="19"/>
    </row>
    <row r="43" spans="2:9" ht="27.6">
      <c r="B43" s="20"/>
      <c r="C43" s="26" t="s">
        <v>5</v>
      </c>
      <c r="D43" s="26" t="s">
        <v>7</v>
      </c>
      <c r="E43" s="26" t="s">
        <v>8</v>
      </c>
      <c r="F43" s="27" t="s">
        <v>10</v>
      </c>
      <c r="G43" s="27" t="s">
        <v>9</v>
      </c>
      <c r="H43" s="18"/>
      <c r="I43" s="19"/>
    </row>
    <row r="44" spans="2:9" ht="15.6">
      <c r="B44" s="20"/>
      <c r="C44" s="49" t="s">
        <v>70</v>
      </c>
      <c r="D44" s="50" t="s">
        <v>71</v>
      </c>
      <c r="E44" s="33" t="s">
        <v>72</v>
      </c>
      <c r="F44" s="29">
        <v>0</v>
      </c>
      <c r="G44" s="30">
        <f t="shared" ref="G44" si="4">E44*F44</f>
        <v>0</v>
      </c>
      <c r="H44" s="18"/>
      <c r="I44" s="19"/>
    </row>
    <row r="45" spans="2:9" ht="15.6">
      <c r="B45" s="20"/>
      <c r="C45" s="49" t="s">
        <v>74</v>
      </c>
      <c r="D45" s="50" t="s">
        <v>75</v>
      </c>
      <c r="E45" s="33" t="s">
        <v>73</v>
      </c>
      <c r="F45" s="29">
        <v>0</v>
      </c>
      <c r="G45" s="30">
        <f t="shared" ref="G45" si="5">E45*F45</f>
        <v>0</v>
      </c>
      <c r="H45" s="18"/>
      <c r="I45" s="19"/>
    </row>
    <row r="46" spans="2:9" ht="15.6">
      <c r="B46" s="20"/>
      <c r="C46" s="69" t="s">
        <v>6</v>
      </c>
      <c r="D46" s="70"/>
      <c r="E46" s="70"/>
      <c r="F46" s="71"/>
      <c r="G46" s="25">
        <f>SUM(G44:G45)</f>
        <v>0</v>
      </c>
      <c r="H46" s="18"/>
      <c r="I46" s="19"/>
    </row>
    <row r="47" spans="2:9" ht="15.6">
      <c r="B47" s="20"/>
      <c r="C47" s="20"/>
      <c r="D47" s="20"/>
      <c r="E47" s="21"/>
      <c r="F47" s="21"/>
      <c r="G47" s="21"/>
      <c r="H47" s="18"/>
      <c r="I47" s="19"/>
    </row>
    <row r="48" spans="2:9" ht="15">
      <c r="B48" s="22" t="s">
        <v>113</v>
      </c>
      <c r="H48" s="18"/>
      <c r="I48" s="19"/>
    </row>
    <row r="49" spans="2:9" ht="15">
      <c r="B49" s="23"/>
      <c r="C49" s="23"/>
      <c r="D49" s="23"/>
      <c r="E49" s="24"/>
      <c r="F49" s="24"/>
      <c r="G49" s="24"/>
      <c r="H49" s="18"/>
      <c r="I49" s="19"/>
    </row>
    <row r="50" spans="2:9" ht="27.6">
      <c r="B50" s="34"/>
      <c r="C50" s="26" t="s">
        <v>5</v>
      </c>
      <c r="D50" s="26" t="s">
        <v>7</v>
      </c>
      <c r="E50" s="26" t="s">
        <v>8</v>
      </c>
      <c r="F50" s="27" t="s">
        <v>10</v>
      </c>
      <c r="G50" s="27" t="s">
        <v>9</v>
      </c>
      <c r="H50" s="18"/>
      <c r="I50" s="19"/>
    </row>
    <row r="51" spans="2:9" ht="15">
      <c r="B51" s="35"/>
      <c r="C51" s="51" t="s">
        <v>76</v>
      </c>
      <c r="D51" s="52" t="s">
        <v>93</v>
      </c>
      <c r="E51" s="37">
        <v>1</v>
      </c>
      <c r="F51" s="29">
        <v>0</v>
      </c>
      <c r="G51" s="30">
        <f t="shared" ref="G51:G67" si="6">E51*F51</f>
        <v>0</v>
      </c>
      <c r="H51" s="18"/>
      <c r="I51" s="19"/>
    </row>
    <row r="52" spans="2:9" ht="15">
      <c r="B52" s="35"/>
      <c r="C52" s="53" t="s">
        <v>77</v>
      </c>
      <c r="D52" s="54" t="s">
        <v>94</v>
      </c>
      <c r="E52" s="38" t="s">
        <v>109</v>
      </c>
      <c r="F52" s="29">
        <v>0</v>
      </c>
      <c r="G52" s="30">
        <f>F52</f>
        <v>0</v>
      </c>
      <c r="H52" s="18"/>
      <c r="I52" s="19"/>
    </row>
    <row r="53" spans="2:9" ht="15">
      <c r="B53" s="35"/>
      <c r="C53" s="51" t="s">
        <v>78</v>
      </c>
      <c r="D53" s="52" t="s">
        <v>95</v>
      </c>
      <c r="E53" s="37">
        <v>16</v>
      </c>
      <c r="F53" s="29">
        <v>0</v>
      </c>
      <c r="G53" s="30">
        <f t="shared" si="6"/>
        <v>0</v>
      </c>
      <c r="H53" s="18"/>
      <c r="I53" s="19"/>
    </row>
    <row r="54" spans="2:9" ht="15">
      <c r="B54" s="35"/>
      <c r="C54" s="51" t="s">
        <v>79</v>
      </c>
      <c r="D54" s="52" t="s">
        <v>96</v>
      </c>
      <c r="E54" s="37">
        <v>3</v>
      </c>
      <c r="F54" s="29">
        <v>0</v>
      </c>
      <c r="G54" s="30">
        <f t="shared" si="6"/>
        <v>0</v>
      </c>
      <c r="H54" s="18"/>
      <c r="I54" s="19"/>
    </row>
    <row r="55" spans="2:9" ht="15">
      <c r="B55" s="35"/>
      <c r="C55" s="51" t="s">
        <v>80</v>
      </c>
      <c r="D55" s="52" t="s">
        <v>97</v>
      </c>
      <c r="E55" s="37">
        <v>1</v>
      </c>
      <c r="F55" s="29">
        <v>0</v>
      </c>
      <c r="G55" s="30">
        <f t="shared" si="6"/>
        <v>0</v>
      </c>
      <c r="H55" s="18"/>
      <c r="I55" s="19"/>
    </row>
    <row r="56" spans="2:9" ht="15">
      <c r="B56" s="35"/>
      <c r="C56" s="51" t="s">
        <v>81</v>
      </c>
      <c r="D56" s="52" t="s">
        <v>98</v>
      </c>
      <c r="E56" s="37">
        <v>2</v>
      </c>
      <c r="F56" s="29">
        <v>0</v>
      </c>
      <c r="G56" s="30">
        <f t="shared" si="6"/>
        <v>0</v>
      </c>
      <c r="H56" s="18"/>
      <c r="I56" s="19"/>
    </row>
    <row r="57" spans="2:9" ht="15">
      <c r="B57" s="35"/>
      <c r="C57" s="51" t="s">
        <v>82</v>
      </c>
      <c r="D57" s="52" t="s">
        <v>99</v>
      </c>
      <c r="E57" s="37">
        <v>2</v>
      </c>
      <c r="F57" s="29">
        <v>0</v>
      </c>
      <c r="G57" s="30">
        <f t="shared" si="6"/>
        <v>0</v>
      </c>
      <c r="H57" s="18"/>
      <c r="I57" s="19"/>
    </row>
    <row r="58" spans="2:9" ht="15">
      <c r="B58" s="35"/>
      <c r="C58" s="51" t="s">
        <v>83</v>
      </c>
      <c r="D58" s="52" t="s">
        <v>100</v>
      </c>
      <c r="E58" s="37">
        <v>1</v>
      </c>
      <c r="F58" s="29">
        <v>0</v>
      </c>
      <c r="G58" s="30">
        <f t="shared" si="6"/>
        <v>0</v>
      </c>
      <c r="H58" s="18"/>
      <c r="I58" s="19"/>
    </row>
    <row r="59" spans="2:9" ht="15">
      <c r="B59" s="35"/>
      <c r="C59" s="51" t="s">
        <v>84</v>
      </c>
      <c r="D59" s="52" t="s">
        <v>101</v>
      </c>
      <c r="E59" s="37">
        <v>1</v>
      </c>
      <c r="F59" s="29">
        <v>0</v>
      </c>
      <c r="G59" s="30">
        <f t="shared" si="6"/>
        <v>0</v>
      </c>
      <c r="H59" s="18"/>
      <c r="I59" s="19"/>
    </row>
    <row r="60" spans="2:9" ht="15">
      <c r="B60" s="35"/>
      <c r="C60" s="51" t="s">
        <v>85</v>
      </c>
      <c r="D60" s="52" t="s">
        <v>102</v>
      </c>
      <c r="E60" s="37">
        <v>1</v>
      </c>
      <c r="F60" s="29">
        <v>0</v>
      </c>
      <c r="G60" s="30">
        <f t="shared" si="6"/>
        <v>0</v>
      </c>
      <c r="H60" s="18"/>
      <c r="I60" s="19"/>
    </row>
    <row r="61" spans="2:9" ht="15">
      <c r="B61" s="35"/>
      <c r="C61" s="51" t="s">
        <v>86</v>
      </c>
      <c r="D61" s="52" t="s">
        <v>102</v>
      </c>
      <c r="E61" s="37">
        <v>1</v>
      </c>
      <c r="F61" s="29">
        <v>0</v>
      </c>
      <c r="G61" s="30">
        <f t="shared" si="6"/>
        <v>0</v>
      </c>
      <c r="H61" s="18"/>
      <c r="I61" s="19"/>
    </row>
    <row r="62" spans="2:9" ht="15">
      <c r="B62" s="35"/>
      <c r="C62" s="51" t="s">
        <v>87</v>
      </c>
      <c r="D62" s="52" t="s">
        <v>103</v>
      </c>
      <c r="E62" s="37">
        <v>2</v>
      </c>
      <c r="F62" s="29">
        <v>0</v>
      </c>
      <c r="G62" s="30">
        <f t="shared" si="6"/>
        <v>0</v>
      </c>
      <c r="H62" s="18"/>
      <c r="I62" s="19"/>
    </row>
    <row r="63" spans="2:9" ht="15">
      <c r="B63" s="35"/>
      <c r="C63" s="51" t="s">
        <v>88</v>
      </c>
      <c r="D63" s="52" t="s">
        <v>104</v>
      </c>
      <c r="E63" s="37">
        <v>7</v>
      </c>
      <c r="F63" s="29">
        <v>0</v>
      </c>
      <c r="G63" s="30">
        <f t="shared" si="6"/>
        <v>0</v>
      </c>
      <c r="H63" s="18"/>
      <c r="I63" s="19"/>
    </row>
    <row r="64" spans="2:9" ht="15">
      <c r="B64" s="35"/>
      <c r="C64" s="51" t="s">
        <v>89</v>
      </c>
      <c r="D64" s="52" t="s">
        <v>105</v>
      </c>
      <c r="E64" s="37">
        <v>1</v>
      </c>
      <c r="F64" s="29">
        <v>0</v>
      </c>
      <c r="G64" s="30">
        <f t="shared" si="6"/>
        <v>0</v>
      </c>
      <c r="H64" s="18"/>
      <c r="I64" s="19"/>
    </row>
    <row r="65" spans="1:9" ht="15">
      <c r="B65" s="35"/>
      <c r="C65" s="51" t="s">
        <v>90</v>
      </c>
      <c r="D65" s="52" t="s">
        <v>106</v>
      </c>
      <c r="E65" s="37">
        <v>2</v>
      </c>
      <c r="F65" s="29">
        <v>0</v>
      </c>
      <c r="G65" s="30">
        <f t="shared" si="6"/>
        <v>0</v>
      </c>
      <c r="H65" s="18"/>
      <c r="I65" s="19"/>
    </row>
    <row r="66" spans="1:9" ht="15">
      <c r="B66" s="35"/>
      <c r="C66" s="51" t="s">
        <v>91</v>
      </c>
      <c r="D66" s="52" t="s">
        <v>107</v>
      </c>
      <c r="E66" s="37">
        <v>1</v>
      </c>
      <c r="F66" s="29">
        <v>0</v>
      </c>
      <c r="G66" s="30">
        <f t="shared" si="6"/>
        <v>0</v>
      </c>
      <c r="H66" s="18"/>
      <c r="I66" s="19"/>
    </row>
    <row r="67" spans="1:9" ht="15">
      <c r="B67" s="35"/>
      <c r="C67" s="51" t="s">
        <v>92</v>
      </c>
      <c r="D67" s="52" t="s">
        <v>108</v>
      </c>
      <c r="E67" s="37">
        <v>1</v>
      </c>
      <c r="F67" s="29">
        <v>0</v>
      </c>
      <c r="G67" s="30">
        <f t="shared" si="6"/>
        <v>0</v>
      </c>
      <c r="H67" s="18"/>
      <c r="I67" s="19"/>
    </row>
    <row r="68" spans="1:9" ht="15.6">
      <c r="B68" s="36"/>
      <c r="C68" s="72" t="s">
        <v>6</v>
      </c>
      <c r="D68" s="73"/>
      <c r="E68" s="73"/>
      <c r="F68" s="73"/>
      <c r="G68" s="39">
        <f>SUM(G51:G67)</f>
        <v>0</v>
      </c>
      <c r="H68" s="18"/>
      <c r="I68" s="19"/>
    </row>
    <row r="69" spans="1:9" ht="15.6">
      <c r="B69" s="20"/>
      <c r="C69" s="20"/>
      <c r="D69" s="20"/>
      <c r="E69" s="21"/>
      <c r="F69" s="21"/>
      <c r="G69" s="21"/>
      <c r="H69" s="18"/>
      <c r="I69" s="19"/>
    </row>
    <row r="70" spans="1:9" ht="15">
      <c r="B70" s="74" t="s">
        <v>115</v>
      </c>
      <c r="C70" s="75"/>
      <c r="D70" s="75"/>
      <c r="E70" s="75"/>
      <c r="F70" s="75"/>
      <c r="G70" s="75"/>
      <c r="H70" s="18"/>
      <c r="I70" s="19"/>
    </row>
    <row r="71" spans="1:9" ht="15.6">
      <c r="B71" s="20"/>
      <c r="C71" s="20"/>
      <c r="D71" s="20"/>
      <c r="E71" s="21"/>
      <c r="F71" s="21"/>
      <c r="G71" s="21"/>
      <c r="H71" s="18"/>
      <c r="I71" s="19"/>
    </row>
    <row r="72" spans="1:9" ht="14.4">
      <c r="A72" s="5"/>
      <c r="B72" s="67"/>
      <c r="C72" s="67"/>
      <c r="D72" s="68"/>
      <c r="E72" s="4"/>
      <c r="F72" s="4"/>
      <c r="G72" s="4"/>
    </row>
    <row r="74" spans="1:9" ht="15.6">
      <c r="B74" s="59" t="s">
        <v>1</v>
      </c>
      <c r="C74" s="59"/>
      <c r="D74" s="59"/>
      <c r="E74" s="60"/>
      <c r="F74" s="60"/>
      <c r="G74" s="60"/>
    </row>
    <row r="75" spans="1:9" ht="15.6">
      <c r="B75" s="59" t="s">
        <v>2</v>
      </c>
      <c r="C75" s="59"/>
      <c r="D75" s="59"/>
      <c r="E75" s="60"/>
      <c r="F75" s="12"/>
    </row>
    <row r="76" spans="1:9" ht="15.6">
      <c r="B76" s="6" t="s">
        <v>11</v>
      </c>
      <c r="C76" s="6"/>
      <c r="D76" s="6"/>
      <c r="E76"/>
      <c r="F76" s="17"/>
    </row>
    <row r="77" spans="1:9" ht="14.4">
      <c r="B77" s="7"/>
      <c r="C77" s="7"/>
      <c r="D77" s="7"/>
      <c r="E77"/>
      <c r="F77" s="17"/>
    </row>
    <row r="78" spans="1:9" ht="14.4">
      <c r="B78" s="7"/>
      <c r="C78" s="7"/>
      <c r="D78" s="7"/>
      <c r="E78"/>
      <c r="F78" s="17"/>
    </row>
    <row r="79" spans="1:9" ht="14.4">
      <c r="B79" s="55" t="s">
        <v>3</v>
      </c>
      <c r="C79" s="55"/>
      <c r="D79" s="55"/>
      <c r="E79" s="56"/>
      <c r="F79" s="13"/>
    </row>
    <row r="80" spans="1:9" ht="14.4">
      <c r="B80" s="56"/>
      <c r="C80" s="56"/>
      <c r="D80" s="56"/>
      <c r="E80" s="56"/>
      <c r="F80" s="13"/>
    </row>
    <row r="81" spans="2:6" ht="15.6">
      <c r="B81" s="6"/>
      <c r="C81" s="6"/>
      <c r="D81" s="6"/>
      <c r="E81"/>
      <c r="F81" s="17"/>
    </row>
    <row r="82" spans="2:6" ht="14.4">
      <c r="B82" s="57" t="s">
        <v>4</v>
      </c>
      <c r="C82" s="57"/>
      <c r="D82" s="57"/>
      <c r="E82" s="58"/>
      <c r="F82" s="14"/>
    </row>
    <row r="83" spans="2:6" ht="14.4">
      <c r="B83" s="58"/>
      <c r="C83" s="58"/>
      <c r="D83" s="58"/>
      <c r="E83" s="58"/>
      <c r="F83" s="14"/>
    </row>
  </sheetData>
  <mergeCells count="13">
    <mergeCell ref="G2:I3"/>
    <mergeCell ref="G1:I1"/>
    <mergeCell ref="B34:F34"/>
    <mergeCell ref="B72:D72"/>
    <mergeCell ref="C40:F40"/>
    <mergeCell ref="C46:F46"/>
    <mergeCell ref="C68:F68"/>
    <mergeCell ref="B70:G70"/>
    <mergeCell ref="B79:E80"/>
    <mergeCell ref="B82:E83"/>
    <mergeCell ref="B74:G74"/>
    <mergeCell ref="B75:E75"/>
    <mergeCell ref="B35:G3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2020-01-16T15:10:19Z</dcterms:modified>
</cp:coreProperties>
</file>