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common\Департамент фин.план\Тендер\2021\285-03.11.2021 - оборудование и ПО для системы от TranzWare (Compass plus) для Цифрового блока к проекту Брокерское приложение\Документация\"/>
    </mc:Choice>
  </mc:AlternateContent>
  <bookViews>
    <workbookView xWindow="2808" yWindow="0" windowWidth="21720" windowHeight="4044" tabRatio="500"/>
  </bookViews>
  <sheets>
    <sheet name="Приложение №5" sheetId="2" r:id="rId1"/>
  </sheets>
  <calcPr calcId="152511"/>
</workbook>
</file>

<file path=xl/calcChain.xml><?xml version="1.0" encoding="utf-8"?>
<calcChain xmlns="http://schemas.openxmlformats.org/spreadsheetml/2006/main">
  <c r="F17" i="2" l="1"/>
  <c r="F20" i="2"/>
  <c r="F97" i="2" l="1"/>
  <c r="F96" i="2"/>
  <c r="F98" i="2" s="1"/>
  <c r="F90" i="2"/>
  <c r="F89" i="2"/>
  <c r="F88" i="2"/>
  <c r="F82" i="2"/>
  <c r="F81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4" i="2"/>
  <c r="F55" i="2"/>
  <c r="F91" i="2" l="1"/>
  <c r="F76" i="2"/>
  <c r="F83" i="2"/>
  <c r="F47" i="2"/>
  <c r="F48" i="2" s="1"/>
  <c r="F40" i="2" l="1"/>
  <c r="F39" i="2"/>
  <c r="F26" i="2"/>
  <c r="F27" i="2"/>
  <c r="F28" i="2"/>
  <c r="F29" i="2"/>
  <c r="F30" i="2"/>
  <c r="F25" i="2"/>
  <c r="F15" i="2"/>
  <c r="F7" i="2"/>
  <c r="F8" i="2"/>
  <c r="F19" i="2"/>
  <c r="F18" i="2"/>
  <c r="F16" i="2"/>
  <c r="F14" i="2"/>
  <c r="F13" i="2"/>
  <c r="F12" i="2"/>
  <c r="F11" i="2"/>
  <c r="F10" i="2"/>
  <c r="F9" i="2"/>
  <c r="F6" i="2"/>
  <c r="F31" i="2" l="1"/>
  <c r="F41" i="2"/>
</calcChain>
</file>

<file path=xl/sharedStrings.xml><?xml version="1.0" encoding="utf-8"?>
<sst xmlns="http://schemas.openxmlformats.org/spreadsheetml/2006/main" count="181" uniqueCount="114">
  <si>
    <t>Артикул</t>
  </si>
  <si>
    <t>Наименование</t>
  </si>
  <si>
    <t>Кол-во</t>
  </si>
  <si>
    <t>SFP-10G-SR=</t>
  </si>
  <si>
    <t>10GBASE-SR SFP Module</t>
  </si>
  <si>
    <t>60 мес.</t>
  </si>
  <si>
    <t>UCS-DIMM-BLK</t>
  </si>
  <si>
    <t>UCS DIMM Blanks</t>
  </si>
  <si>
    <t>N20-FW018</t>
  </si>
  <si>
    <t>UCS 5108 Blade Chassis FW Package 4.2</t>
  </si>
  <si>
    <t>UCSB-B200-M5</t>
  </si>
  <si>
    <t>UCS B200 M5 Blade w/o CPU, mem, HDD, mezz</t>
  </si>
  <si>
    <t>CON-SNT-SBB200M5</t>
  </si>
  <si>
    <t>SNTC 8X5XNBD UCS B200 M5 Blade w/o CPU, mem, HDD, mezz</t>
  </si>
  <si>
    <t>UCS-MR-X64G2RT-H</t>
  </si>
  <si>
    <t>64GB DDR4-2933-MHz RDIMM/2Rx4/1.2v</t>
  </si>
  <si>
    <t>UCSB-MLOM-40G-04</t>
  </si>
  <si>
    <t>Cisco UCS VIC 1440 modular LOM for Blade Servers</t>
  </si>
  <si>
    <t>UCS-SD-32G-S</t>
  </si>
  <si>
    <t>32GB SD Card for UCS servers</t>
  </si>
  <si>
    <t>UCS-SID-INFR-OI</t>
  </si>
  <si>
    <t>Other Infrastructure</t>
  </si>
  <si>
    <t>UCSB-LSTOR-BK</t>
  </si>
  <si>
    <t>FlexStorage blanking panels w/o controller, w/o drive bays</t>
  </si>
  <si>
    <t>UCS-MSTOR-SD</t>
  </si>
  <si>
    <t>Mini Storage Carrier  for SD (holds up to 2)</t>
  </si>
  <si>
    <t>UCSB-HS-M5-R</t>
  </si>
  <si>
    <t>CPU Heat Sink for UCS B-Series M5 CPU socket (Rear)</t>
  </si>
  <si>
    <t>UCSB-HS-M5-F</t>
  </si>
  <si>
    <t>CPU Heat Sink for UCS B-Series M5 CPU socket (Front)</t>
  </si>
  <si>
    <t>UCS-SID-WKL-OW</t>
  </si>
  <si>
    <t>Other Workload</t>
  </si>
  <si>
    <t>UCS-CPU-I6242R</t>
  </si>
  <si>
    <t>Intel 6242R 3.1GHz/205W 20C/35.75MB  DDR4 2933MHz</t>
  </si>
  <si>
    <t>UCS-IOM-2208XP</t>
  </si>
  <si>
    <t>UCS 2208XP I/O Module (8 External, 32 Internal 10Gb Ports)</t>
  </si>
  <si>
    <t>UCSB-PSU-2500ACDV</t>
  </si>
  <si>
    <t>2500W Platinum AC Hot Plug Power Supply - DV</t>
  </si>
  <si>
    <t>CAB-C19-CBN</t>
  </si>
  <si>
    <t>Cabinet Jumper Power Cord, 250 VAC 16A, C20-C19 Connectors</t>
  </si>
  <si>
    <t>Шасси и сервера виртуализации</t>
  </si>
  <si>
    <t>UCS-SP-FI-L-4X</t>
  </si>
  <si>
    <t>UCS SP Select 6200 Series Fabric Int port license 4Pk</t>
  </si>
  <si>
    <t>UCS-SP-LIC-10GE</t>
  </si>
  <si>
    <t>UCS SP 6200 Series Fabric Int 1port 1/10GE/FC-port E-license</t>
  </si>
  <si>
    <t>UCS-LIC-10GE-B</t>
  </si>
  <si>
    <t>UCS 6200 Series Fabric Int 1port 1/10GE/FC-port E-license</t>
  </si>
  <si>
    <t>CON-IEC320C14</t>
  </si>
  <si>
    <t xml:space="preserve">Hyperline CON-IEC320C14 Разъем IEC 60320 C14 220В 10A </t>
  </si>
  <si>
    <t>P047-006</t>
  </si>
  <si>
    <t>Tripplite P047-006 Power Cord, 15A, 14AWG (IEC-320-C19 to IEC-320-C14) 6-ft</t>
  </si>
  <si>
    <t>X-02659-00</t>
  </si>
  <si>
    <t>Rail Kit,4-Post,Rnd/Sq-Hole,Adj,24-32</t>
  </si>
  <si>
    <t>X1558A-R6</t>
  </si>
  <si>
    <t>Power Cable,In-Cabinet,48-IN,C13-C14</t>
  </si>
  <si>
    <t>X66030A</t>
  </si>
  <si>
    <t>Cable,12Gb,Mini SAS HD,0.5m</t>
  </si>
  <si>
    <t>X66032A</t>
  </si>
  <si>
    <t>Cable,12Gb,Mini SAS HD,2m</t>
  </si>
  <si>
    <t>DS224C-10-0.9-24S-QS</t>
  </si>
  <si>
    <t>DSK SHLF,12G,24x900GB,10K,-QS</t>
  </si>
  <si>
    <t>OS-ONTAP1-CAP2-ADDON-QS</t>
  </si>
  <si>
    <t>ONTAP,Per-0.1TB,Add-On,BNDL,Perf,QS</t>
  </si>
  <si>
    <t>Приложение 5</t>
  </si>
  <si>
    <t>Условия расчетов*:</t>
  </si>
  <si>
    <t>* в данном поле необходимо обозначить условия расчетов по валюте. Например: расчеты в рублях по курсу ЦБ на дату поставки.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</si>
  <si>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</si>
  <si>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</si>
  <si>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дата "___"_____________ 2021 г.</t>
  </si>
  <si>
    <t>Руководитель_______________________</t>
  </si>
  <si>
    <t>Предоставляется на конкурс в электронном виде в формате Excel и отсканированная версия документа с подписью и печатью.</t>
  </si>
  <si>
    <t>Лот 1**</t>
  </si>
  <si>
    <t>Стоимость в USD за 1 ед. с НДС</t>
  </si>
  <si>
    <t>Стоимость ИТОГО в USD с НДС</t>
  </si>
  <si>
    <t>ИТОГО:</t>
  </si>
  <si>
    <t>Лот 2**</t>
  </si>
  <si>
    <t>Лот 3**</t>
  </si>
  <si>
    <t>Лот 4**</t>
  </si>
  <si>
    <t>ПО для виртуализации Vmware vSphere</t>
  </si>
  <si>
    <t>VS7-EPL-C</t>
  </si>
  <si>
    <t>VMware vSphere 7 Enterprise Plus for 1 processor</t>
  </si>
  <si>
    <t>VS7-EPL-G-SSS-C</t>
  </si>
  <si>
    <t>Basic Support/Subscription for VMware vSphere 7 Enterprise Plus for 1 processor for 1 year</t>
  </si>
  <si>
    <t>Лот 5**</t>
  </si>
  <si>
    <t>Резервное копирование CommVault</t>
  </si>
  <si>
    <t>CV-BR-VM10</t>
  </si>
  <si>
    <t>CV-BR-OI</t>
  </si>
  <si>
    <t>CN-PA-SDDS-B</t>
  </si>
  <si>
    <t>Лот 6**</t>
  </si>
  <si>
    <t>Поддержка операционной системы Red Hat</t>
  </si>
  <si>
    <t>Лот 7**</t>
  </si>
  <si>
    <t>Лот 8**</t>
  </si>
  <si>
    <t>Cервера виртуализации</t>
  </si>
  <si>
    <t>Commvault Complete Backup &amp; Recovery for Virtualized Environments, Per VM (10 Pack) с тех. под. на 5 лет</t>
  </si>
  <si>
    <t>Commvault Complete Backup &amp; Recovery for Physical Servers, Per Operating Instance с тех. под. на 5 лет</t>
  </si>
  <si>
    <t xml:space="preserve"> Commvault HyperScale (Add-On) - Per Available TB, Advanced Solution с тех. под. на 5 лет</t>
  </si>
  <si>
    <t>ПО Майкрософт</t>
  </si>
  <si>
    <t xml:space="preserve">(9EA-01284) </t>
  </si>
  <si>
    <t>Win Server DC Core 2022 Sngl OLV 16 Lic NL AP Core License</t>
  </si>
  <si>
    <t>(7NQ-01562)</t>
  </si>
  <si>
    <t>SQLSvrStdCore 2019 SNGL OLV 2Lic NL Each AP CoreLic</t>
  </si>
  <si>
    <t>** По итогам конкурса банка может приобрести часть лотов или приобрести лоты частично.</t>
  </si>
  <si>
    <t>UCSB-B200-M5-U</t>
  </si>
  <si>
    <t>UCS B200 M5 Blade w/o CPU, mem, HDD, mezz (UPG)</t>
  </si>
  <si>
    <t>CON-SNT-BB200M5U</t>
  </si>
  <si>
    <t>SNTC 8X5XNBD UCS B200 M5 Blade w/o CPU, mem, HDD, mezz (UPG)</t>
  </si>
  <si>
    <t>36 мес.</t>
  </si>
  <si>
    <t>UCS-CPU-I8280</t>
  </si>
  <si>
    <t>Intel 8280 2.7GHz/205W 28C/38.50MB DCP DDR4 2933 MHz</t>
  </si>
  <si>
    <t>Дисковая емкость ***</t>
  </si>
  <si>
    <t>Поддержка ОС для продуктивных виртуальных машин на 2 процессорных сокета физического сервера виртуализации
Версия с техподдержкой Standard на 1 год, с учетом 20% НДС</t>
  </si>
  <si>
    <t>Поддержка операционной системы Red Hat Enterprise Linux for Virtual DataCenters</t>
  </si>
  <si>
    <t>*** можно переложить альтернативный вариант емкости на новом СХД другого производителя по тех. характеристикам и функциональности не уступающие функциональности по данному лоту</t>
  </si>
  <si>
    <t>к Конкурсной документации № 285-15/11/2021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</si>
</sst>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$-409]#,##0.00;[Red]\-[$$-409]#,##0.00"/>
    <numFmt numFmtId="165" formatCode="[$$-C09]#,##0"/>
    <numFmt numFmtId="166" formatCode="#,##0\ [$₽-46D]"/>
    <numFmt numFmtId="167" formatCode="#,##0\ [$₽-419]"/>
  </numFmts>
  <fonts count="1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rgb="FF000000"/>
      <name val="Century Gothic"/>
      <family val="2"/>
      <charset val="1"/>
    </font>
    <font>
      <sz val="7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7"/>
      <color rgb="FF000000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</font>
    <font>
      <b/>
      <sz val="11"/>
      <color rgb="FF000000"/>
      <name val="Calibri"/>
      <family val="2"/>
      <charset val="204"/>
    </font>
    <font>
      <sz val="8"/>
      <color rgb="FF000000"/>
      <name val="Arial Unicode MS"/>
      <family val="2"/>
      <charset val="204"/>
    </font>
    <font>
      <sz val="12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i/>
      <sz val="11"/>
      <color indexed="10"/>
      <name val="Calibri"/>
      <family val="2"/>
      <charset val="204"/>
    </font>
    <font>
      <b/>
      <sz val="8"/>
      <color rgb="FF000000"/>
      <name val="Calibri Light"/>
      <family val="2"/>
      <charset val="204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7" fillId="0" borderId="0"/>
    <xf numFmtId="0" fontId="8" fillId="0" borderId="0"/>
    <xf numFmtId="0" fontId="9" fillId="0" borderId="0" applyNumberFormat="0" applyFill="0" applyBorder="0" applyAlignment="0" applyProtection="0"/>
    <xf numFmtId="0" fontId="2" fillId="0" borderId="0"/>
    <xf numFmtId="0" fontId="1" fillId="0" borderId="0"/>
  </cellStyleXfs>
  <cellXfs count="36">
    <xf numFmtId="0" fontId="0" fillId="0" borderId="0" xfId="0"/>
    <xf numFmtId="0" fontId="0" fillId="0" borderId="0" xfId="0" applyFont="1"/>
    <xf numFmtId="164" fontId="0" fillId="0" borderId="0" xfId="0" applyNumberFormat="1" applyFill="1"/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/>
    </xf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0" fontId="15" fillId="6" borderId="1" xfId="0" applyFont="1" applyFill="1" applyBorder="1" applyAlignment="1">
      <alignment horizontal="center" wrapText="1"/>
    </xf>
    <xf numFmtId="165" fontId="0" fillId="5" borderId="1" xfId="0" applyNumberFormat="1" applyFill="1" applyBorder="1" applyAlignment="1">
      <alignment horizontal="center"/>
    </xf>
    <xf numFmtId="0" fontId="0" fillId="5" borderId="1" xfId="0" applyFill="1" applyBorder="1"/>
    <xf numFmtId="165" fontId="10" fillId="0" borderId="1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/>
    </xf>
    <xf numFmtId="0" fontId="11" fillId="2" borderId="1" xfId="4" applyFont="1" applyFill="1" applyBorder="1" applyAlignment="1">
      <alignment vertical="top" wrapText="1"/>
    </xf>
    <xf numFmtId="0" fontId="11" fillId="2" borderId="1" xfId="4" applyFont="1" applyFill="1" applyBorder="1" applyAlignment="1">
      <alignment horizontal="center" vertical="top" wrapText="1"/>
    </xf>
    <xf numFmtId="166" fontId="0" fillId="5" borderId="1" xfId="0" applyNumberFormat="1" applyFill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7" fontId="10" fillId="0" borderId="1" xfId="0" applyNumberFormat="1" applyFont="1" applyBorder="1" applyAlignment="1">
      <alignment horizontal="center"/>
    </xf>
    <xf numFmtId="167" fontId="10" fillId="0" borderId="0" xfId="0" applyNumberFormat="1" applyFont="1" applyBorder="1" applyAlignment="1">
      <alignment horizontal="center"/>
    </xf>
    <xf numFmtId="0" fontId="11" fillId="2" borderId="1" xfId="5" applyFont="1" applyFill="1" applyBorder="1" applyAlignment="1">
      <alignment horizontal="center" vertical="top" wrapText="1"/>
    </xf>
    <xf numFmtId="0" fontId="12" fillId="3" borderId="0" xfId="0" applyFont="1" applyFill="1" applyBorder="1" applyAlignment="1">
      <alignment horizontal="left" wrapText="1"/>
    </xf>
    <xf numFmtId="0" fontId="0" fillId="0" borderId="0" xfId="0" applyAlignment="1"/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2" xfId="0" applyFont="1" applyFill="1" applyBorder="1" applyAlignment="1">
      <alignment horizontal="center" vertical="center" textRotation="90"/>
    </xf>
    <xf numFmtId="0" fontId="12" fillId="3" borderId="0" xfId="0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13" fillId="4" borderId="0" xfId="0" applyFont="1" applyFill="1" applyAlignment="1"/>
    <xf numFmtId="0" fontId="10" fillId="0" borderId="1" xfId="0" applyFont="1" applyBorder="1" applyAlignment="1">
      <alignment horizontal="center" vertical="center"/>
    </xf>
  </cellXfs>
  <cellStyles count="6">
    <cellStyle name="ColLevel_2" xfId="3"/>
    <cellStyle name="Обычный" xfId="0" builtinId="0"/>
    <cellStyle name="Обычный 2" xfId="1"/>
    <cellStyle name="Обычный 3" xfId="2"/>
    <cellStyle name="Обычный 4" xfId="4"/>
    <cellStyle name="Обычный 4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"/>
  <sheetViews>
    <sheetView tabSelected="1" zoomScale="130" zoomScaleNormal="130" workbookViewId="0">
      <selection activeCell="F3" sqref="F3"/>
    </sheetView>
  </sheetViews>
  <sheetFormatPr defaultColWidth="11.5546875" defaultRowHeight="14.4" x14ac:dyDescent="0.3"/>
  <cols>
    <col min="1" max="1" width="7.33203125" customWidth="1"/>
    <col min="2" max="2" width="24.6640625" customWidth="1"/>
    <col min="3" max="3" width="44.6640625" customWidth="1"/>
    <col min="5" max="5" width="15.77734375" customWidth="1"/>
    <col min="6" max="6" width="14.33203125" customWidth="1"/>
  </cols>
  <sheetData>
    <row r="1" spans="1:7" x14ac:dyDescent="0.3">
      <c r="D1" s="32" t="s">
        <v>63</v>
      </c>
      <c r="E1" s="33"/>
      <c r="F1" s="33"/>
      <c r="G1" s="33"/>
    </row>
    <row r="2" spans="1:7" x14ac:dyDescent="0.3">
      <c r="B2" s="1"/>
      <c r="C2" s="2"/>
      <c r="D2" s="33" t="s">
        <v>113</v>
      </c>
      <c r="E2" s="33"/>
      <c r="F2" s="33"/>
      <c r="G2" s="33"/>
    </row>
    <row r="3" spans="1:7" x14ac:dyDescent="0.3">
      <c r="B3" s="1" t="s">
        <v>71</v>
      </c>
      <c r="C3" s="1" t="s">
        <v>40</v>
      </c>
    </row>
    <row r="4" spans="1:7" x14ac:dyDescent="0.3">
      <c r="B4" s="1"/>
      <c r="C4" s="1"/>
    </row>
    <row r="5" spans="1:7" ht="21.6" x14ac:dyDescent="0.3">
      <c r="B5" s="11" t="s">
        <v>0</v>
      </c>
      <c r="C5" s="12" t="s">
        <v>1</v>
      </c>
      <c r="D5" s="11" t="s">
        <v>2</v>
      </c>
      <c r="E5" s="14" t="s">
        <v>72</v>
      </c>
      <c r="F5" s="14" t="s">
        <v>73</v>
      </c>
    </row>
    <row r="6" spans="1:7" ht="15" customHeight="1" x14ac:dyDescent="0.3">
      <c r="A6" s="31"/>
      <c r="B6" s="5" t="s">
        <v>102</v>
      </c>
      <c r="C6" s="3" t="s">
        <v>103</v>
      </c>
      <c r="D6" s="4">
        <v>2</v>
      </c>
      <c r="E6" s="15"/>
      <c r="F6" s="13">
        <f>D6*E6</f>
        <v>0</v>
      </c>
    </row>
    <row r="7" spans="1:7" x14ac:dyDescent="0.3">
      <c r="A7" s="31"/>
      <c r="B7" s="3" t="s">
        <v>104</v>
      </c>
      <c r="C7" s="3" t="s">
        <v>105</v>
      </c>
      <c r="D7" s="4" t="s">
        <v>106</v>
      </c>
      <c r="E7" s="15"/>
      <c r="F7" s="13">
        <f>E7</f>
        <v>0</v>
      </c>
    </row>
    <row r="8" spans="1:7" x14ac:dyDescent="0.3">
      <c r="A8" s="31"/>
      <c r="B8" s="3" t="s">
        <v>14</v>
      </c>
      <c r="C8" s="3" t="s">
        <v>15</v>
      </c>
      <c r="D8" s="4">
        <v>16</v>
      </c>
      <c r="E8" s="15"/>
      <c r="F8" s="13">
        <f t="shared" ref="F8" si="0">D8*E8</f>
        <v>0</v>
      </c>
    </row>
    <row r="9" spans="1:7" x14ac:dyDescent="0.3">
      <c r="A9" s="31"/>
      <c r="B9" s="3" t="s">
        <v>16</v>
      </c>
      <c r="C9" s="3" t="s">
        <v>17</v>
      </c>
      <c r="D9" s="4">
        <v>2</v>
      </c>
      <c r="E9" s="15"/>
      <c r="F9" s="13">
        <f t="shared" ref="F9:F14" si="1">D9*E9</f>
        <v>0</v>
      </c>
    </row>
    <row r="10" spans="1:7" x14ac:dyDescent="0.3">
      <c r="A10" s="31"/>
      <c r="B10" s="3" t="s">
        <v>18</v>
      </c>
      <c r="C10" s="3" t="s">
        <v>19</v>
      </c>
      <c r="D10" s="4">
        <v>4</v>
      </c>
      <c r="E10" s="15"/>
      <c r="F10" s="13">
        <f t="shared" si="1"/>
        <v>0</v>
      </c>
    </row>
    <row r="11" spans="1:7" x14ac:dyDescent="0.3">
      <c r="A11" s="31"/>
      <c r="B11" s="3" t="s">
        <v>20</v>
      </c>
      <c r="C11" s="3" t="s">
        <v>21</v>
      </c>
      <c r="D11" s="4">
        <v>2</v>
      </c>
      <c r="E11" s="15"/>
      <c r="F11" s="13">
        <f t="shared" si="1"/>
        <v>0</v>
      </c>
    </row>
    <row r="12" spans="1:7" x14ac:dyDescent="0.3">
      <c r="A12" s="31"/>
      <c r="B12" s="3" t="s">
        <v>22</v>
      </c>
      <c r="C12" s="3" t="s">
        <v>23</v>
      </c>
      <c r="D12" s="4">
        <v>4</v>
      </c>
      <c r="E12" s="15"/>
      <c r="F12" s="13">
        <f t="shared" si="1"/>
        <v>0</v>
      </c>
    </row>
    <row r="13" spans="1:7" x14ac:dyDescent="0.3">
      <c r="A13" s="31"/>
      <c r="B13" s="3" t="s">
        <v>24</v>
      </c>
      <c r="C13" s="3" t="s">
        <v>25</v>
      </c>
      <c r="D13" s="4">
        <v>2</v>
      </c>
      <c r="E13" s="15"/>
      <c r="F13" s="13">
        <f t="shared" si="1"/>
        <v>0</v>
      </c>
    </row>
    <row r="14" spans="1:7" x14ac:dyDescent="0.3">
      <c r="A14" s="31"/>
      <c r="B14" s="3" t="s">
        <v>26</v>
      </c>
      <c r="C14" s="3" t="s">
        <v>27</v>
      </c>
      <c r="D14" s="4">
        <v>2</v>
      </c>
      <c r="E14" s="15"/>
      <c r="F14" s="13">
        <f t="shared" si="1"/>
        <v>0</v>
      </c>
    </row>
    <row r="15" spans="1:7" x14ac:dyDescent="0.3">
      <c r="A15" s="31"/>
      <c r="B15" s="3" t="s">
        <v>28</v>
      </c>
      <c r="C15" s="3" t="s">
        <v>29</v>
      </c>
      <c r="D15" s="4">
        <v>2</v>
      </c>
      <c r="E15" s="16"/>
      <c r="F15" s="13">
        <f>E15</f>
        <v>0</v>
      </c>
    </row>
    <row r="16" spans="1:7" x14ac:dyDescent="0.3">
      <c r="A16" s="31"/>
      <c r="B16" s="3" t="s">
        <v>30</v>
      </c>
      <c r="C16" s="3" t="s">
        <v>31</v>
      </c>
      <c r="D16" s="4">
        <v>2</v>
      </c>
      <c r="E16" s="15"/>
      <c r="F16" s="13">
        <f t="shared" ref="F16:F19" si="2">D16*E16</f>
        <v>0</v>
      </c>
    </row>
    <row r="17" spans="1:6" x14ac:dyDescent="0.3">
      <c r="A17" s="31"/>
      <c r="B17" s="3" t="s">
        <v>6</v>
      </c>
      <c r="C17" s="3" t="s">
        <v>7</v>
      </c>
      <c r="D17" s="4">
        <v>32</v>
      </c>
      <c r="E17" s="15"/>
      <c r="F17" s="13">
        <f>D17*E17</f>
        <v>0</v>
      </c>
    </row>
    <row r="18" spans="1:6" x14ac:dyDescent="0.3">
      <c r="A18" s="31"/>
      <c r="B18" s="3" t="s">
        <v>8</v>
      </c>
      <c r="C18" s="3" t="s">
        <v>9</v>
      </c>
      <c r="D18" s="4">
        <v>2</v>
      </c>
      <c r="E18" s="15"/>
      <c r="F18" s="13">
        <f t="shared" si="2"/>
        <v>0</v>
      </c>
    </row>
    <row r="19" spans="1:6" x14ac:dyDescent="0.3">
      <c r="A19" s="31"/>
      <c r="B19" s="3" t="s">
        <v>107</v>
      </c>
      <c r="C19" s="3" t="s">
        <v>108</v>
      </c>
      <c r="D19" s="4">
        <v>4</v>
      </c>
      <c r="E19" s="15"/>
      <c r="F19" s="13">
        <f t="shared" si="2"/>
        <v>0</v>
      </c>
    </row>
    <row r="20" spans="1:6" x14ac:dyDescent="0.3">
      <c r="B20" s="35" t="s">
        <v>74</v>
      </c>
      <c r="C20" s="35"/>
      <c r="D20" s="35"/>
      <c r="E20" s="35"/>
      <c r="F20" s="17">
        <f>SUM(F6:F19)</f>
        <v>0</v>
      </c>
    </row>
    <row r="21" spans="1:6" x14ac:dyDescent="0.3">
      <c r="B21" s="18"/>
      <c r="C21" s="18"/>
      <c r="D21" s="18"/>
      <c r="E21" s="18"/>
      <c r="F21" s="19"/>
    </row>
    <row r="22" spans="1:6" x14ac:dyDescent="0.3">
      <c r="B22" s="1" t="s">
        <v>75</v>
      </c>
      <c r="C22" s="18" t="s">
        <v>109</v>
      </c>
      <c r="D22" s="18"/>
      <c r="E22" s="18"/>
      <c r="F22" s="19"/>
    </row>
    <row r="23" spans="1:6" x14ac:dyDescent="0.3">
      <c r="B23" s="18"/>
      <c r="C23" s="18"/>
      <c r="D23" s="18"/>
      <c r="E23" s="18"/>
      <c r="F23" s="19"/>
    </row>
    <row r="24" spans="1:6" ht="21.6" x14ac:dyDescent="0.3">
      <c r="B24" s="11" t="s">
        <v>0</v>
      </c>
      <c r="C24" s="12" t="s">
        <v>1</v>
      </c>
      <c r="D24" s="11" t="s">
        <v>2</v>
      </c>
      <c r="E24" s="14" t="s">
        <v>72</v>
      </c>
      <c r="F24" s="14" t="s">
        <v>73</v>
      </c>
    </row>
    <row r="25" spans="1:6" x14ac:dyDescent="0.3">
      <c r="B25" s="26" t="s">
        <v>51</v>
      </c>
      <c r="C25" s="26" t="s">
        <v>52</v>
      </c>
      <c r="D25" s="26">
        <v>1</v>
      </c>
      <c r="E25" s="15"/>
      <c r="F25" s="13">
        <f>D25*E25</f>
        <v>0</v>
      </c>
    </row>
    <row r="26" spans="1:6" x14ac:dyDescent="0.3">
      <c r="B26" s="26" t="s">
        <v>53</v>
      </c>
      <c r="C26" s="26" t="s">
        <v>54</v>
      </c>
      <c r="D26" s="26">
        <v>2</v>
      </c>
      <c r="E26" s="15"/>
      <c r="F26" s="13">
        <f t="shared" ref="F26:F30" si="3">D26*E26</f>
        <v>0</v>
      </c>
    </row>
    <row r="27" spans="1:6" x14ac:dyDescent="0.3">
      <c r="B27" s="26" t="s">
        <v>55</v>
      </c>
      <c r="C27" s="26" t="s">
        <v>56</v>
      </c>
      <c r="D27" s="26">
        <v>2</v>
      </c>
      <c r="E27" s="15"/>
      <c r="F27" s="13">
        <f t="shared" si="3"/>
        <v>0</v>
      </c>
    </row>
    <row r="28" spans="1:6" x14ac:dyDescent="0.3">
      <c r="B28" s="26" t="s">
        <v>57</v>
      </c>
      <c r="C28" s="26" t="s">
        <v>58</v>
      </c>
      <c r="D28" s="26">
        <v>2</v>
      </c>
      <c r="E28" s="15"/>
      <c r="F28" s="13">
        <f t="shared" si="3"/>
        <v>0</v>
      </c>
    </row>
    <row r="29" spans="1:6" x14ac:dyDescent="0.3">
      <c r="B29" s="26" t="s">
        <v>59</v>
      </c>
      <c r="C29" s="26" t="s">
        <v>60</v>
      </c>
      <c r="D29" s="26">
        <v>1</v>
      </c>
      <c r="E29" s="15"/>
      <c r="F29" s="13">
        <f t="shared" si="3"/>
        <v>0</v>
      </c>
    </row>
    <row r="30" spans="1:6" x14ac:dyDescent="0.3">
      <c r="B30" s="26" t="s">
        <v>61</v>
      </c>
      <c r="C30" s="26" t="s">
        <v>62</v>
      </c>
      <c r="D30" s="26">
        <v>216</v>
      </c>
      <c r="E30" s="15"/>
      <c r="F30" s="13">
        <f t="shared" si="3"/>
        <v>0</v>
      </c>
    </row>
    <row r="31" spans="1:6" x14ac:dyDescent="0.3">
      <c r="B31" s="35" t="s">
        <v>74</v>
      </c>
      <c r="C31" s="35"/>
      <c r="D31" s="35"/>
      <c r="E31" s="35"/>
      <c r="F31" s="17">
        <f>SUM(F25:F30)</f>
        <v>0</v>
      </c>
    </row>
    <row r="33" spans="2:6" x14ac:dyDescent="0.3">
      <c r="B33" s="1" t="s">
        <v>112</v>
      </c>
      <c r="C33" s="18"/>
      <c r="D33" s="18"/>
      <c r="E33" s="18"/>
      <c r="F33" s="19"/>
    </row>
    <row r="34" spans="2:6" x14ac:dyDescent="0.3">
      <c r="B34" s="18"/>
      <c r="C34" s="18"/>
      <c r="D34" s="18"/>
      <c r="E34" s="18"/>
      <c r="F34" s="19"/>
    </row>
    <row r="36" spans="2:6" x14ac:dyDescent="0.3">
      <c r="B36" s="1" t="s">
        <v>76</v>
      </c>
      <c r="C36" s="18" t="s">
        <v>78</v>
      </c>
      <c r="D36" s="18"/>
      <c r="E36" s="18"/>
      <c r="F36" s="19"/>
    </row>
    <row r="37" spans="2:6" x14ac:dyDescent="0.3">
      <c r="B37" s="18"/>
      <c r="C37" s="18"/>
      <c r="D37" s="18"/>
      <c r="E37" s="18"/>
      <c r="F37" s="19"/>
    </row>
    <row r="38" spans="2:6" ht="21.6" x14ac:dyDescent="0.3">
      <c r="B38" s="11" t="s">
        <v>0</v>
      </c>
      <c r="C38" s="12" t="s">
        <v>1</v>
      </c>
      <c r="D38" s="11" t="s">
        <v>2</v>
      </c>
      <c r="E38" s="14" t="s">
        <v>72</v>
      </c>
      <c r="F38" s="14" t="s">
        <v>73</v>
      </c>
    </row>
    <row r="39" spans="2:6" x14ac:dyDescent="0.3">
      <c r="B39" s="20" t="s">
        <v>79</v>
      </c>
      <c r="C39" s="20" t="s">
        <v>80</v>
      </c>
      <c r="D39" s="21">
        <v>4</v>
      </c>
      <c r="E39" s="15"/>
      <c r="F39" s="13">
        <f>D39*E39</f>
        <v>0</v>
      </c>
    </row>
    <row r="40" spans="2:6" ht="24" x14ac:dyDescent="0.3">
      <c r="B40" s="20" t="s">
        <v>81</v>
      </c>
      <c r="C40" s="20" t="s">
        <v>82</v>
      </c>
      <c r="D40" s="21">
        <v>4</v>
      </c>
      <c r="E40" s="15"/>
      <c r="F40" s="13">
        <f t="shared" ref="F40" si="4">D40*E40</f>
        <v>0</v>
      </c>
    </row>
    <row r="41" spans="2:6" x14ac:dyDescent="0.3">
      <c r="B41" s="35" t="s">
        <v>74</v>
      </c>
      <c r="C41" s="35"/>
      <c r="D41" s="35"/>
      <c r="E41" s="35"/>
      <c r="F41" s="17">
        <f>SUM(F39:F40)</f>
        <v>0</v>
      </c>
    </row>
    <row r="42" spans="2:6" x14ac:dyDescent="0.3">
      <c r="B42" s="18"/>
      <c r="C42" s="18"/>
      <c r="D42" s="18"/>
      <c r="E42" s="18"/>
      <c r="F42" s="19"/>
    </row>
    <row r="43" spans="2:6" x14ac:dyDescent="0.3">
      <c r="B43" s="18"/>
      <c r="C43" s="18"/>
      <c r="D43" s="18"/>
      <c r="E43" s="18"/>
      <c r="F43" s="19"/>
    </row>
    <row r="44" spans="2:6" x14ac:dyDescent="0.3">
      <c r="B44" s="1" t="s">
        <v>77</v>
      </c>
      <c r="C44" s="18" t="s">
        <v>89</v>
      </c>
      <c r="D44" s="18"/>
      <c r="E44" s="18"/>
      <c r="F44" s="19"/>
    </row>
    <row r="45" spans="2:6" x14ac:dyDescent="0.3">
      <c r="B45" s="18"/>
      <c r="C45" s="18"/>
      <c r="D45" s="18"/>
      <c r="E45" s="18"/>
      <c r="F45" s="19"/>
    </row>
    <row r="46" spans="2:6" ht="21.6" x14ac:dyDescent="0.3">
      <c r="B46" s="11" t="s">
        <v>0</v>
      </c>
      <c r="C46" s="12" t="s">
        <v>1</v>
      </c>
      <c r="D46" s="11" t="s">
        <v>2</v>
      </c>
      <c r="E46" s="14" t="s">
        <v>72</v>
      </c>
      <c r="F46" s="14" t="s">
        <v>73</v>
      </c>
    </row>
    <row r="47" spans="2:6" ht="36" x14ac:dyDescent="0.3">
      <c r="B47" s="20" t="s">
        <v>111</v>
      </c>
      <c r="C47" s="20" t="s">
        <v>110</v>
      </c>
      <c r="D47" s="21">
        <v>2</v>
      </c>
      <c r="E47" s="15"/>
      <c r="F47" s="13">
        <f>D47*E47</f>
        <v>0</v>
      </c>
    </row>
    <row r="48" spans="2:6" x14ac:dyDescent="0.3">
      <c r="B48" s="35" t="s">
        <v>74</v>
      </c>
      <c r="C48" s="35"/>
      <c r="D48" s="35"/>
      <c r="E48" s="35"/>
      <c r="F48" s="17">
        <f>SUM(F47:F47)</f>
        <v>0</v>
      </c>
    </row>
    <row r="49" spans="2:6" x14ac:dyDescent="0.3">
      <c r="B49" s="18"/>
      <c r="C49" s="18"/>
      <c r="D49" s="18"/>
      <c r="E49" s="18"/>
      <c r="F49" s="19"/>
    </row>
    <row r="51" spans="2:6" x14ac:dyDescent="0.3">
      <c r="B51" s="1" t="s">
        <v>83</v>
      </c>
      <c r="C51" s="18" t="s">
        <v>92</v>
      </c>
      <c r="D51" s="18"/>
      <c r="E51" s="18"/>
      <c r="F51" s="19"/>
    </row>
    <row r="52" spans="2:6" x14ac:dyDescent="0.3">
      <c r="B52" s="18"/>
      <c r="C52" s="18"/>
      <c r="D52" s="18"/>
      <c r="E52" s="18"/>
      <c r="F52" s="19"/>
    </row>
    <row r="53" spans="2:6" ht="21.6" x14ac:dyDescent="0.3">
      <c r="B53" s="11" t="s">
        <v>0</v>
      </c>
      <c r="C53" s="12" t="s">
        <v>1</v>
      </c>
      <c r="D53" s="11" t="s">
        <v>2</v>
      </c>
      <c r="E53" s="14" t="s">
        <v>72</v>
      </c>
      <c r="F53" s="14" t="s">
        <v>73</v>
      </c>
    </row>
    <row r="54" spans="2:6" x14ac:dyDescent="0.3">
      <c r="B54" s="5" t="s">
        <v>10</v>
      </c>
      <c r="C54" s="3" t="s">
        <v>11</v>
      </c>
      <c r="D54" s="4">
        <v>1</v>
      </c>
      <c r="E54" s="15"/>
      <c r="F54" s="13">
        <f t="shared" ref="F54" si="5">D54*E54</f>
        <v>0</v>
      </c>
    </row>
    <row r="55" spans="2:6" x14ac:dyDescent="0.3">
      <c r="B55" s="3" t="s">
        <v>12</v>
      </c>
      <c r="C55" s="3" t="s">
        <v>13</v>
      </c>
      <c r="D55" s="4" t="s">
        <v>5</v>
      </c>
      <c r="E55" s="15"/>
      <c r="F55" s="13">
        <f>E55</f>
        <v>0</v>
      </c>
    </row>
    <row r="56" spans="2:6" x14ac:dyDescent="0.3">
      <c r="B56" s="3" t="s">
        <v>14</v>
      </c>
      <c r="C56" s="3" t="s">
        <v>15</v>
      </c>
      <c r="D56" s="4">
        <v>8</v>
      </c>
      <c r="E56" s="15"/>
      <c r="F56" s="13">
        <f t="shared" ref="F56:F75" si="6">D56*E56</f>
        <v>0</v>
      </c>
    </row>
    <row r="57" spans="2:6" x14ac:dyDescent="0.3">
      <c r="B57" s="3" t="s">
        <v>16</v>
      </c>
      <c r="C57" s="3" t="s">
        <v>17</v>
      </c>
      <c r="D57" s="4">
        <v>1</v>
      </c>
      <c r="E57" s="15"/>
      <c r="F57" s="13">
        <f t="shared" si="6"/>
        <v>0</v>
      </c>
    </row>
    <row r="58" spans="2:6" x14ac:dyDescent="0.3">
      <c r="B58" s="3" t="s">
        <v>18</v>
      </c>
      <c r="C58" s="3" t="s">
        <v>19</v>
      </c>
      <c r="D58" s="4">
        <v>2</v>
      </c>
      <c r="E58" s="15"/>
      <c r="F58" s="13">
        <f t="shared" si="6"/>
        <v>0</v>
      </c>
    </row>
    <row r="59" spans="2:6" x14ac:dyDescent="0.3">
      <c r="B59" s="3" t="s">
        <v>20</v>
      </c>
      <c r="C59" s="3" t="s">
        <v>21</v>
      </c>
      <c r="D59" s="4">
        <v>1</v>
      </c>
      <c r="E59" s="15"/>
      <c r="F59" s="13">
        <f t="shared" si="6"/>
        <v>0</v>
      </c>
    </row>
    <row r="60" spans="2:6" x14ac:dyDescent="0.3">
      <c r="B60" s="3" t="s">
        <v>22</v>
      </c>
      <c r="C60" s="3" t="s">
        <v>23</v>
      </c>
      <c r="D60" s="4">
        <v>2</v>
      </c>
      <c r="E60" s="15"/>
      <c r="F60" s="13">
        <f t="shared" si="6"/>
        <v>0</v>
      </c>
    </row>
    <row r="61" spans="2:6" x14ac:dyDescent="0.3">
      <c r="B61" s="3" t="s">
        <v>24</v>
      </c>
      <c r="C61" s="3" t="s">
        <v>25</v>
      </c>
      <c r="D61" s="4">
        <v>1</v>
      </c>
      <c r="E61" s="15"/>
      <c r="F61" s="13">
        <f t="shared" si="6"/>
        <v>0</v>
      </c>
    </row>
    <row r="62" spans="2:6" x14ac:dyDescent="0.3">
      <c r="B62" s="3" t="s">
        <v>26</v>
      </c>
      <c r="C62" s="3" t="s">
        <v>27</v>
      </c>
      <c r="D62" s="4">
        <v>1</v>
      </c>
      <c r="E62" s="15"/>
      <c r="F62" s="13">
        <f t="shared" si="6"/>
        <v>0</v>
      </c>
    </row>
    <row r="63" spans="2:6" x14ac:dyDescent="0.3">
      <c r="B63" s="3" t="s">
        <v>28</v>
      </c>
      <c r="C63" s="3" t="s">
        <v>29</v>
      </c>
      <c r="D63" s="4">
        <v>1</v>
      </c>
      <c r="E63" s="15"/>
      <c r="F63" s="13">
        <f t="shared" si="6"/>
        <v>0</v>
      </c>
    </row>
    <row r="64" spans="2:6" x14ac:dyDescent="0.3">
      <c r="B64" s="3" t="s">
        <v>6</v>
      </c>
      <c r="C64" s="3" t="s">
        <v>7</v>
      </c>
      <c r="D64" s="4">
        <v>16</v>
      </c>
      <c r="E64" s="15"/>
      <c r="F64" s="13">
        <f t="shared" si="6"/>
        <v>0</v>
      </c>
    </row>
    <row r="65" spans="2:6" x14ac:dyDescent="0.3">
      <c r="B65" s="3" t="s">
        <v>30</v>
      </c>
      <c r="C65" s="3" t="s">
        <v>31</v>
      </c>
      <c r="D65" s="4">
        <v>1</v>
      </c>
      <c r="E65" s="15"/>
      <c r="F65" s="13">
        <f t="shared" si="6"/>
        <v>0</v>
      </c>
    </row>
    <row r="66" spans="2:6" x14ac:dyDescent="0.3">
      <c r="B66" s="3" t="s">
        <v>32</v>
      </c>
      <c r="C66" s="3" t="s">
        <v>33</v>
      </c>
      <c r="D66" s="4">
        <v>2</v>
      </c>
      <c r="E66" s="15"/>
      <c r="F66" s="13">
        <f t="shared" si="6"/>
        <v>0</v>
      </c>
    </row>
    <row r="67" spans="2:6" x14ac:dyDescent="0.3">
      <c r="B67" s="3" t="s">
        <v>34</v>
      </c>
      <c r="C67" s="3" t="s">
        <v>35</v>
      </c>
      <c r="D67" s="4">
        <v>1</v>
      </c>
      <c r="E67" s="15"/>
      <c r="F67" s="13">
        <f t="shared" si="6"/>
        <v>0</v>
      </c>
    </row>
    <row r="68" spans="2:6" x14ac:dyDescent="0.3">
      <c r="B68" s="3" t="s">
        <v>36</v>
      </c>
      <c r="C68" s="3" t="s">
        <v>37</v>
      </c>
      <c r="D68" s="4">
        <v>2</v>
      </c>
      <c r="E68" s="15"/>
      <c r="F68" s="13">
        <f t="shared" si="6"/>
        <v>0</v>
      </c>
    </row>
    <row r="69" spans="2:6" x14ac:dyDescent="0.3">
      <c r="B69" s="3" t="s">
        <v>38</v>
      </c>
      <c r="C69" s="3" t="s">
        <v>39</v>
      </c>
      <c r="D69" s="4">
        <v>2</v>
      </c>
      <c r="E69" s="15"/>
      <c r="F69" s="13">
        <f t="shared" si="6"/>
        <v>0</v>
      </c>
    </row>
    <row r="70" spans="2:6" x14ac:dyDescent="0.3">
      <c r="B70" s="5" t="s">
        <v>41</v>
      </c>
      <c r="C70" s="3" t="s">
        <v>42</v>
      </c>
      <c r="D70" s="4">
        <v>1</v>
      </c>
      <c r="E70" s="15"/>
      <c r="F70" s="13">
        <f t="shared" si="6"/>
        <v>0</v>
      </c>
    </row>
    <row r="71" spans="2:6" x14ac:dyDescent="0.3">
      <c r="B71" s="3" t="s">
        <v>43</v>
      </c>
      <c r="C71" s="3" t="s">
        <v>44</v>
      </c>
      <c r="D71" s="4">
        <v>4</v>
      </c>
      <c r="E71" s="15"/>
      <c r="F71" s="13">
        <f t="shared" si="6"/>
        <v>0</v>
      </c>
    </row>
    <row r="72" spans="2:6" x14ac:dyDescent="0.3">
      <c r="B72" s="3" t="s">
        <v>45</v>
      </c>
      <c r="C72" s="3" t="s">
        <v>46</v>
      </c>
      <c r="D72" s="4">
        <v>4</v>
      </c>
      <c r="E72" s="15"/>
      <c r="F72" s="13">
        <f t="shared" si="6"/>
        <v>0</v>
      </c>
    </row>
    <row r="73" spans="2:6" x14ac:dyDescent="0.3">
      <c r="B73" s="5" t="s">
        <v>3</v>
      </c>
      <c r="C73" s="3" t="s">
        <v>4</v>
      </c>
      <c r="D73" s="4">
        <v>8</v>
      </c>
      <c r="E73" s="15"/>
      <c r="F73" s="13">
        <f t="shared" si="6"/>
        <v>0</v>
      </c>
    </row>
    <row r="74" spans="2:6" x14ac:dyDescent="0.3">
      <c r="B74" s="5" t="s">
        <v>49</v>
      </c>
      <c r="C74" s="3" t="s">
        <v>50</v>
      </c>
      <c r="D74" s="4">
        <v>2</v>
      </c>
      <c r="E74" s="15"/>
      <c r="F74" s="13">
        <f t="shared" si="6"/>
        <v>0</v>
      </c>
    </row>
    <row r="75" spans="2:6" x14ac:dyDescent="0.3">
      <c r="B75" s="3" t="s">
        <v>47</v>
      </c>
      <c r="C75" s="3" t="s">
        <v>48</v>
      </c>
      <c r="D75" s="4">
        <v>2</v>
      </c>
      <c r="E75" s="15"/>
      <c r="F75" s="13">
        <f t="shared" si="6"/>
        <v>0</v>
      </c>
    </row>
    <row r="76" spans="2:6" x14ac:dyDescent="0.3">
      <c r="B76" s="35" t="s">
        <v>74</v>
      </c>
      <c r="C76" s="35"/>
      <c r="D76" s="35"/>
      <c r="E76" s="35"/>
      <c r="F76" s="17">
        <f>SUM(F54:F75)</f>
        <v>0</v>
      </c>
    </row>
    <row r="78" spans="2:6" x14ac:dyDescent="0.3">
      <c r="B78" s="1" t="s">
        <v>88</v>
      </c>
      <c r="C78" s="18" t="s">
        <v>78</v>
      </c>
      <c r="D78" s="18"/>
      <c r="E78" s="18"/>
      <c r="F78" s="19"/>
    </row>
    <row r="79" spans="2:6" x14ac:dyDescent="0.3">
      <c r="B79" s="18"/>
      <c r="C79" s="18"/>
      <c r="D79" s="18"/>
      <c r="E79" s="18"/>
      <c r="F79" s="19"/>
    </row>
    <row r="80" spans="2:6" ht="21.6" x14ac:dyDescent="0.3">
      <c r="B80" s="11" t="s">
        <v>0</v>
      </c>
      <c r="C80" s="12" t="s">
        <v>1</v>
      </c>
      <c r="D80" s="11" t="s">
        <v>2</v>
      </c>
      <c r="E80" s="14" t="s">
        <v>72</v>
      </c>
      <c r="F80" s="14" t="s">
        <v>73</v>
      </c>
    </row>
    <row r="81" spans="2:6" x14ac:dyDescent="0.3">
      <c r="B81" s="20" t="s">
        <v>79</v>
      </c>
      <c r="C81" s="20" t="s">
        <v>80</v>
      </c>
      <c r="D81" s="21">
        <v>2</v>
      </c>
      <c r="E81" s="15"/>
      <c r="F81" s="13">
        <f>D81*E81</f>
        <v>0</v>
      </c>
    </row>
    <row r="82" spans="2:6" ht="24" x14ac:dyDescent="0.3">
      <c r="B82" s="20" t="s">
        <v>81</v>
      </c>
      <c r="C82" s="20" t="s">
        <v>82</v>
      </c>
      <c r="D82" s="21">
        <v>2</v>
      </c>
      <c r="E82" s="15"/>
      <c r="F82" s="13">
        <f t="shared" ref="F82" si="7">D82*E82</f>
        <v>0</v>
      </c>
    </row>
    <row r="83" spans="2:6" x14ac:dyDescent="0.3">
      <c r="B83" s="35" t="s">
        <v>74</v>
      </c>
      <c r="C83" s="35"/>
      <c r="D83" s="35"/>
      <c r="E83" s="35"/>
      <c r="F83" s="17">
        <f>SUM(F81:F82)</f>
        <v>0</v>
      </c>
    </row>
    <row r="85" spans="2:6" x14ac:dyDescent="0.3">
      <c r="B85" s="1" t="s">
        <v>90</v>
      </c>
      <c r="C85" s="18" t="s">
        <v>84</v>
      </c>
      <c r="D85" s="18"/>
      <c r="E85" s="18"/>
      <c r="F85" s="19"/>
    </row>
    <row r="86" spans="2:6" x14ac:dyDescent="0.3">
      <c r="B86" s="18"/>
      <c r="C86" s="18"/>
      <c r="D86" s="18"/>
      <c r="E86" s="18"/>
      <c r="F86" s="19"/>
    </row>
    <row r="87" spans="2:6" ht="21.6" x14ac:dyDescent="0.3">
      <c r="B87" s="11" t="s">
        <v>0</v>
      </c>
      <c r="C87" s="12" t="s">
        <v>1</v>
      </c>
      <c r="D87" s="11" t="s">
        <v>2</v>
      </c>
      <c r="E87" s="14" t="s">
        <v>72</v>
      </c>
      <c r="F87" s="14" t="s">
        <v>73</v>
      </c>
    </row>
    <row r="88" spans="2:6" ht="24" x14ac:dyDescent="0.3">
      <c r="B88" s="20" t="s">
        <v>85</v>
      </c>
      <c r="C88" s="20" t="s">
        <v>93</v>
      </c>
      <c r="D88" s="21">
        <v>1</v>
      </c>
      <c r="E88" s="15"/>
      <c r="F88" s="13">
        <f>D88*E88</f>
        <v>0</v>
      </c>
    </row>
    <row r="89" spans="2:6" ht="24" x14ac:dyDescent="0.3">
      <c r="B89" s="20" t="s">
        <v>86</v>
      </c>
      <c r="C89" s="20" t="s">
        <v>94</v>
      </c>
      <c r="D89" s="21">
        <v>1</v>
      </c>
      <c r="E89" s="15"/>
      <c r="F89" s="13">
        <f t="shared" ref="F89:F90" si="8">D89*E89</f>
        <v>0</v>
      </c>
    </row>
    <row r="90" spans="2:6" ht="24" x14ac:dyDescent="0.3">
      <c r="B90" s="20" t="s">
        <v>87</v>
      </c>
      <c r="C90" s="20" t="s">
        <v>95</v>
      </c>
      <c r="D90" s="21">
        <v>3</v>
      </c>
      <c r="E90" s="15"/>
      <c r="F90" s="13">
        <f t="shared" si="8"/>
        <v>0</v>
      </c>
    </row>
    <row r="91" spans="2:6" x14ac:dyDescent="0.3">
      <c r="B91" s="35" t="s">
        <v>74</v>
      </c>
      <c r="C91" s="35"/>
      <c r="D91" s="35"/>
      <c r="E91" s="35"/>
      <c r="F91" s="17">
        <f>SUM(F88:F90)</f>
        <v>0</v>
      </c>
    </row>
    <row r="93" spans="2:6" x14ac:dyDescent="0.3">
      <c r="B93" s="1" t="s">
        <v>91</v>
      </c>
      <c r="C93" s="18" t="s">
        <v>96</v>
      </c>
      <c r="D93" s="18"/>
      <c r="E93" s="18"/>
      <c r="F93" s="19"/>
    </row>
    <row r="94" spans="2:6" x14ac:dyDescent="0.3">
      <c r="B94" s="18"/>
      <c r="C94" s="18"/>
      <c r="D94" s="18"/>
      <c r="E94" s="18"/>
      <c r="F94" s="19"/>
    </row>
    <row r="95" spans="2:6" ht="21.6" x14ac:dyDescent="0.3">
      <c r="B95" s="11" t="s">
        <v>0</v>
      </c>
      <c r="C95" s="12" t="s">
        <v>1</v>
      </c>
      <c r="D95" s="11" t="s">
        <v>2</v>
      </c>
      <c r="E95" s="14" t="s">
        <v>72</v>
      </c>
      <c r="F95" s="14" t="s">
        <v>73</v>
      </c>
    </row>
    <row r="96" spans="2:6" x14ac:dyDescent="0.3">
      <c r="B96" s="20" t="s">
        <v>97</v>
      </c>
      <c r="C96" s="20" t="s">
        <v>98</v>
      </c>
      <c r="D96" s="21">
        <v>3</v>
      </c>
      <c r="E96" s="22"/>
      <c r="F96" s="23">
        <f>D96*E96</f>
        <v>0</v>
      </c>
    </row>
    <row r="97" spans="1:6" x14ac:dyDescent="0.3">
      <c r="B97" s="20" t="s">
        <v>99</v>
      </c>
      <c r="C97" s="20" t="s">
        <v>100</v>
      </c>
      <c r="D97" s="21">
        <v>8</v>
      </c>
      <c r="E97" s="22"/>
      <c r="F97" s="23">
        <f t="shared" ref="F97" si="9">D97*E97</f>
        <v>0</v>
      </c>
    </row>
    <row r="98" spans="1:6" x14ac:dyDescent="0.3">
      <c r="B98" s="35" t="s">
        <v>74</v>
      </c>
      <c r="C98" s="35"/>
      <c r="D98" s="35"/>
      <c r="E98" s="35"/>
      <c r="F98" s="24">
        <f>SUM(F96:F97)</f>
        <v>0</v>
      </c>
    </row>
    <row r="99" spans="1:6" x14ac:dyDescent="0.3">
      <c r="B99" s="18"/>
      <c r="C99" s="18"/>
      <c r="D99" s="18"/>
      <c r="E99" s="18"/>
      <c r="F99" s="25"/>
    </row>
    <row r="102" spans="1:6" ht="15.6" x14ac:dyDescent="0.3">
      <c r="A102" s="6" t="s">
        <v>64</v>
      </c>
      <c r="B102" s="6"/>
      <c r="C102" s="34"/>
      <c r="D102" s="34"/>
      <c r="E102" s="34"/>
    </row>
    <row r="103" spans="1:6" x14ac:dyDescent="0.3">
      <c r="A103" t="s">
        <v>65</v>
      </c>
    </row>
    <row r="105" spans="1:6" x14ac:dyDescent="0.3">
      <c r="A105" t="s">
        <v>101</v>
      </c>
    </row>
    <row r="107" spans="1:6" ht="15.6" x14ac:dyDescent="0.3">
      <c r="A107" s="27" t="s">
        <v>66</v>
      </c>
      <c r="B107" s="27"/>
      <c r="C107" s="27"/>
      <c r="D107" s="27"/>
      <c r="E107" s="27"/>
    </row>
    <row r="108" spans="1:6" x14ac:dyDescent="0.3">
      <c r="A108" s="27" t="s">
        <v>67</v>
      </c>
      <c r="B108" s="28"/>
      <c r="C108" s="28"/>
      <c r="D108" s="28"/>
      <c r="E108" s="28"/>
      <c r="F108" s="28"/>
    </row>
    <row r="109" spans="1:6" ht="15.6" x14ac:dyDescent="0.3">
      <c r="A109" s="7" t="s">
        <v>68</v>
      </c>
      <c r="B109" s="7"/>
      <c r="C109" s="8"/>
      <c r="D109" s="8"/>
      <c r="E109" s="8"/>
    </row>
    <row r="112" spans="1:6" ht="15.6" x14ac:dyDescent="0.3">
      <c r="A112" s="7" t="s">
        <v>69</v>
      </c>
      <c r="B112" s="7"/>
      <c r="C112" s="9"/>
      <c r="D112" s="8"/>
      <c r="E112" s="8"/>
    </row>
    <row r="113" spans="1:5" ht="15.6" x14ac:dyDescent="0.3">
      <c r="A113" s="7"/>
      <c r="B113" s="7"/>
      <c r="C113" s="8"/>
      <c r="D113" s="8"/>
      <c r="E113" s="8"/>
    </row>
    <row r="114" spans="1:5" ht="15.6" x14ac:dyDescent="0.3">
      <c r="A114" s="7"/>
      <c r="B114" s="7"/>
      <c r="C114" s="9"/>
      <c r="D114" s="9"/>
      <c r="E114" s="9"/>
    </row>
    <row r="115" spans="1:5" x14ac:dyDescent="0.3">
      <c r="A115" s="29" t="s">
        <v>70</v>
      </c>
      <c r="B115" s="30"/>
      <c r="C115" s="30"/>
      <c r="D115" s="10"/>
      <c r="E115" s="10"/>
    </row>
    <row r="116" spans="1:5" x14ac:dyDescent="0.3">
      <c r="A116" s="29"/>
      <c r="B116" s="30"/>
      <c r="C116" s="30"/>
      <c r="D116" s="10"/>
      <c r="E116" s="10"/>
    </row>
  </sheetData>
  <mergeCells count="15">
    <mergeCell ref="A108:F108"/>
    <mergeCell ref="A115:C116"/>
    <mergeCell ref="A107:E107"/>
    <mergeCell ref="A6:A19"/>
    <mergeCell ref="D1:G1"/>
    <mergeCell ref="D2:G2"/>
    <mergeCell ref="C102:E102"/>
    <mergeCell ref="B76:E76"/>
    <mergeCell ref="B83:E83"/>
    <mergeCell ref="B91:E91"/>
    <mergeCell ref="B98:E98"/>
    <mergeCell ref="B20:E20"/>
    <mergeCell ref="B31:E31"/>
    <mergeCell ref="B41:E41"/>
    <mergeCell ref="B48:E48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Кусков Алексей Владимирович</dc:creator>
  <dc:description/>
  <cp:lastModifiedBy>Пользователь Windows</cp:lastModifiedBy>
  <cp:revision>30</cp:revision>
  <dcterms:created xsi:type="dcterms:W3CDTF">2020-03-06T15:35:29Z</dcterms:created>
  <dcterms:modified xsi:type="dcterms:W3CDTF">2021-11-15T09:39:10Z</dcterms:modified>
  <dc:language>ru-RU</dc:language>
</cp:coreProperties>
</file>