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" yWindow="48" windowWidth="23136" windowHeight="7236"/>
  </bookViews>
  <sheets>
    <sheet name="Приложение 5" sheetId="1" r:id="rId1"/>
  </sheets>
  <calcPr calcId="145621"/>
</workbook>
</file>

<file path=xl/calcChain.xml><?xml version="1.0" encoding="utf-8"?>
<calcChain xmlns="http://schemas.openxmlformats.org/spreadsheetml/2006/main">
  <c r="G58" i="1" l="1"/>
  <c r="I7" i="1"/>
  <c r="I51" i="1" l="1"/>
  <c r="I19" i="1"/>
  <c r="G59" i="1" l="1"/>
  <c r="G60" i="1"/>
  <c r="I52" i="1" l="1"/>
  <c r="I8" i="1" l="1"/>
  <c r="I9" i="1"/>
  <c r="I10" i="1"/>
  <c r="I11" i="1"/>
  <c r="I12" i="1"/>
  <c r="I13" i="1"/>
  <c r="I14" i="1"/>
  <c r="I15" i="1"/>
  <c r="I16" i="1"/>
  <c r="I17" i="1"/>
  <c r="I18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3" i="1" l="1"/>
</calcChain>
</file>

<file path=xl/sharedStrings.xml><?xml version="1.0" encoding="utf-8"?>
<sst xmlns="http://schemas.openxmlformats.org/spreadsheetml/2006/main" count="262" uniqueCount="59">
  <si>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</si>
  <si>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</si>
  <si>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Руководитель_______________________</t>
  </si>
  <si>
    <t>МП</t>
  </si>
  <si>
    <t>Предоставляется на конкурс в электронном виде в формате Excel и отсканированная версия документа с подписью и печатью.</t>
  </si>
  <si>
    <t>Кол-во</t>
  </si>
  <si>
    <t>ИТОГО:</t>
  </si>
  <si>
    <t>Условия расчетов*:</t>
  </si>
  <si>
    <t>* в данном поле необходимо обозначить условия расчетов по валюте. Например: расчеты в рублях по курсу ЦБ на дату поставки.</t>
  </si>
  <si>
    <t>Сумма в валюте, с учетом НДС</t>
  </si>
  <si>
    <t>Стоимость за ед. в валюте, с учетом НДС</t>
  </si>
  <si>
    <t>Наименование</t>
  </si>
  <si>
    <t>Cпецификация</t>
  </si>
  <si>
    <t>Производитель</t>
  </si>
  <si>
    <t>Oracle</t>
  </si>
  <si>
    <t>срок продление услуг по тех. под.</t>
  </si>
  <si>
    <t>срок окончания дествия текущих услуг по тех. под.</t>
  </si>
  <si>
    <t>Oracle Database Enterprise Edition - Named User Plus Perpetual</t>
  </si>
  <si>
    <t>NUP</t>
  </si>
  <si>
    <t>Oracle Partitioning - Named User Plus Perpetual</t>
  </si>
  <si>
    <t>Oracle Real Application Clusters - Processor Perpetual</t>
  </si>
  <si>
    <t>Processor</t>
  </si>
  <si>
    <t>Oracle Database Enterprise Edition - Processor Perpetual</t>
  </si>
  <si>
    <t>Oracle Internet Application Server Standard Edition - Processor Perpetual</t>
  </si>
  <si>
    <t>Тип</t>
  </si>
  <si>
    <t>Siebel Tools Complete, SPE - Application User Perpetual</t>
  </si>
  <si>
    <t>Siebel Call Reports, SPE - Selected Add-on - Application User Perpetual</t>
  </si>
  <si>
    <t>Siebel Financial Accounts, SPE - Selected Add-on - Application User Perpetual</t>
  </si>
  <si>
    <t>Siebel CTI, SPE - Selected Add-on - Application User Perpetual</t>
  </si>
  <si>
    <t>Siebel Collections, SPE - Application User Perpetual</t>
  </si>
  <si>
    <t>Siebel Message Broadcasting and Alerts, SPE - Selected Add-on - Application User Perpetual</t>
  </si>
  <si>
    <t>Siebel Finance Events Manager, SPE - Selected Add-on - Application User Perpetual</t>
  </si>
  <si>
    <t>Siebel Correspondence, SPE - Selected Add-on - Application User Perpetual</t>
  </si>
  <si>
    <t>Siebel Rollup, SPE - Selected Add-on - Application User Perpetual</t>
  </si>
  <si>
    <t>Siebel SmartScript, SPE - Selected Add-on - Application User Perpetual</t>
  </si>
  <si>
    <t>Siebel Financial Services CRM Sales Base, Professional Edition - Application User Perpetual</t>
  </si>
  <si>
    <t>Siebel Solutions, SPE - Selected Add-on - Application User Perpetual</t>
  </si>
  <si>
    <t>Siebel Needs Analysis/Applications - Non credit , SPE - Selected Add-on - Application User Perpetual</t>
  </si>
  <si>
    <t>Siebel Credit Origination, SPE - Selected Add-on - Application User Perpetual</t>
  </si>
  <si>
    <t>Siebel Financial Services CRM Marketing Automation Base, Professional Edition - Application User Perpetual</t>
  </si>
  <si>
    <t>Siebel Financial Services CRM Service Base, Professional Edition - Application User Perpetual</t>
  </si>
  <si>
    <t>Siebel Lead Management, SPE - Selected Add-on - Application User Perpetual</t>
  </si>
  <si>
    <t>Siebel Forecasting, SPE - Selected Add-on - Application User Perpetual</t>
  </si>
  <si>
    <t>Siebel HelpDesk, SPE - Selected Add-on - Application User Perpetual</t>
  </si>
  <si>
    <t>Siebel Partner Manager, SPE - Application User Perpetual</t>
  </si>
  <si>
    <t>Siebel Personal Lines Policies, SPE - Selected Add-on - Application User Perpetual</t>
  </si>
  <si>
    <t>Application User</t>
  </si>
  <si>
    <t>Oracle Linux Premier Limited Support</t>
  </si>
  <si>
    <t>01 июня 2017 г.</t>
  </si>
  <si>
    <t>до 31 мая 2018 г.</t>
  </si>
  <si>
    <t>Лот №1</t>
  </si>
  <si>
    <t>Лот №2</t>
  </si>
  <si>
    <t>Oracle Database Enterprise Edition</t>
  </si>
  <si>
    <t>Software Update Licenses &amp; Support для Oracle Database Enterprise Edition</t>
  </si>
  <si>
    <t>Oracle Business Intelligence Standard Edition One - Named User Plus Perpetual</t>
  </si>
  <si>
    <t>Siebel Agent Portal, SPE - Registered User Perpetual</t>
  </si>
  <si>
    <t>Приложение 5</t>
  </si>
  <si>
    <t>к Конкурсной документации № 138-11/05/17</t>
  </si>
  <si>
    <t>дата "___"_____________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</si>
</sst>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;\-#,##0;&quot;-&quot;"/>
    <numFmt numFmtId="167" formatCode="_(* #,##0.00_);_(* \(#,##0.00\);_(* &quot;-&quot;??_);_(@_)"/>
    <numFmt numFmtId="168" formatCode="_-* #,##0.00[$€-1]_-;\-* #,##0.00[$€-1]_-;_-* &quot;-&quot;??[$€-1]_-"/>
    <numFmt numFmtId="169" formatCode="_(* #,##0_);_(* \(#,##0\);_(* &quot;-&quot;_);_(@_)"/>
    <numFmt numFmtId="170" formatCode="_(&quot;$&quot;* #,##0_);_(&quot;$&quot;* \(#,##0\);_(&quot;$&quot;* &quot;-&quot;_);_(@_)"/>
    <numFmt numFmtId="171" formatCode="_(&quot;$&quot;* #,##0.00_);_(&quot;$&quot;* \(#,##0.00\);_(&quot;$&quot;* &quot;-&quot;??_);_(@_)"/>
    <numFmt numFmtId="172" formatCode="&quot;p.&quot;#,##0.00;[Red]\-&quot;p.&quot;#,##0.00"/>
    <numFmt numFmtId="173" formatCode="_-* #,##0_-;\-* #,##0_-;_-* &quot;-&quot;_-;_-@_-"/>
    <numFmt numFmtId="174" formatCode="_-* #,##0.00_-;\-* #,##0.00_-;_-* &quot;-&quot;??_-;_-@_-"/>
    <numFmt numFmtId="175" formatCode="#,##0;[Red]\-#,##0"/>
    <numFmt numFmtId="176" formatCode="0.0000000000000"/>
    <numFmt numFmtId="177" formatCode="0.000000000000000"/>
    <numFmt numFmtId="178" formatCode="_-[$$-C09]* #,##0.00_-;\-[$$-C09]* #,##0.00_-;_-[$$-C09]* &quot;-&quot;??_-;_-@_-"/>
    <numFmt numFmtId="179" formatCode="[$$-C09]#,##0.00"/>
  </numFmts>
  <fonts count="5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sz val="11"/>
      <color indexed="20"/>
      <name val="Calibri"/>
      <family val="2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2"/>
      <name val="Helv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8"/>
      <name val="Helv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24"/>
      <name val="System"/>
      <family val="2"/>
      <charset val="204"/>
    </font>
    <font>
      <u/>
      <sz val="10"/>
      <color indexed="12"/>
      <name val="Arial Cyr"/>
      <charset val="204"/>
    </font>
    <font>
      <sz val="10"/>
      <name val="MS Sans Serif"/>
      <family val="2"/>
      <charset val="204"/>
    </font>
    <font>
      <sz val="9"/>
      <name val="Arial Cyr"/>
      <charset val="204"/>
    </font>
    <font>
      <b/>
      <sz val="12"/>
      <name val="Arial"/>
      <family val="2"/>
      <charset val="177"/>
    </font>
    <font>
      <sz val="10"/>
      <name val="Helv"/>
      <charset val="177"/>
    </font>
    <font>
      <b/>
      <i/>
      <sz val="11"/>
      <color indexed="10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03">
    <xf numFmtId="0" fontId="0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1" borderId="0" applyNumberFormat="0" applyBorder="0" applyAlignment="0" applyProtection="0"/>
    <xf numFmtId="0" fontId="11" fillId="17" borderId="0" applyNumberFormat="0" applyBorder="0" applyAlignment="0" applyProtection="0"/>
    <xf numFmtId="0" fontId="11" fillId="4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2" fillId="0" borderId="0">
      <alignment horizontal="right"/>
    </xf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3" fillId="8" borderId="0" applyNumberFormat="0" applyBorder="0" applyAlignment="0" applyProtection="0"/>
    <xf numFmtId="10" fontId="14" fillId="25" borderId="0" applyNumberFormat="0" applyFont="0" applyFill="0" applyBorder="0" applyAlignment="0" applyProtection="0"/>
    <xf numFmtId="166" fontId="15" fillId="0" borderId="0" applyFill="0" applyBorder="0" applyAlignment="0"/>
    <xf numFmtId="0" fontId="16" fillId="26" borderId="3" applyNumberFormat="0" applyAlignment="0" applyProtection="0"/>
    <xf numFmtId="0" fontId="17" fillId="27" borderId="4" applyNumberFormat="0" applyAlignment="0" applyProtection="0"/>
    <xf numFmtId="167" fontId="6" fillId="0" borderId="0" applyFont="0" applyFill="0" applyBorder="0" applyAlignment="0" applyProtection="0"/>
    <xf numFmtId="0" fontId="18" fillId="0" borderId="0"/>
    <xf numFmtId="0" fontId="18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21" fillId="0" borderId="5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4" borderId="3" applyNumberFormat="0" applyAlignment="0" applyProtection="0"/>
    <xf numFmtId="0" fontId="26" fillId="0" borderId="9" applyNumberFormat="0" applyFill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27" fillId="13" borderId="0" applyNumberFormat="0" applyBorder="0" applyAlignment="0" applyProtection="0"/>
    <xf numFmtId="0" fontId="7" fillId="0" borderId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28" fillId="26" borderId="11" applyNumberFormat="0" applyAlignment="0" applyProtection="0"/>
    <xf numFmtId="0" fontId="18" fillId="0" borderId="0"/>
    <xf numFmtId="0" fontId="29" fillId="0" borderId="0" applyNumberFormat="0" applyFont="0" applyFill="0" applyBorder="0" applyAlignment="0"/>
    <xf numFmtId="172" fontId="4" fillId="0" borderId="1" applyNumberFormat="0">
      <alignment horizontal="center" vertical="top" wrapText="1"/>
    </xf>
    <xf numFmtId="0" fontId="12" fillId="0" borderId="0" applyNumberFormat="0" applyFill="0" applyBorder="0" applyAlignment="0" applyProtection="0">
      <alignment horizontal="center"/>
    </xf>
    <xf numFmtId="0" fontId="7" fillId="0" borderId="0"/>
    <xf numFmtId="0" fontId="30" fillId="0" borderId="0" applyNumberFormat="0" applyFill="0" applyBorder="0" applyAlignment="0" applyProtection="0"/>
    <xf numFmtId="0" fontId="31" fillId="0" borderId="12" applyNumberFormat="0" applyFill="0" applyAlignment="0" applyProtection="0"/>
    <xf numFmtId="0" fontId="32" fillId="0" borderId="0" applyNumberFormat="0" applyFill="0" applyBorder="0" applyAlignment="0">
      <protection locked="0"/>
    </xf>
    <xf numFmtId="0" fontId="33" fillId="0" borderId="0" applyNumberFormat="0" applyFill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5" fillId="4" borderId="3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28" fillId="11" borderId="11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16" fillId="11" borderId="3" applyNumberFormat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6" fillId="0" borderId="7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17" fillId="27" borderId="4" applyNumberFormat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39" fillId="1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0" fontId="4" fillId="5" borderId="1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7" fillId="0" borderId="0"/>
    <xf numFmtId="0" fontId="9" fillId="0" borderId="0"/>
    <xf numFmtId="0" fontId="40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5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177" fontId="43" fillId="0" borderId="0" applyFont="0" applyFill="0" applyBorder="0" applyAlignment="0" applyProtection="0"/>
    <xf numFmtId="0" fontId="6" fillId="0" borderId="0"/>
    <xf numFmtId="0" fontId="6" fillId="0" borderId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30" borderId="16" applyNumberFormat="0" applyProtection="0">
      <alignment horizontal="left" vertical="center" indent="1"/>
    </xf>
    <xf numFmtId="0" fontId="6" fillId="31" borderId="16" applyNumberFormat="0" applyProtection="0">
      <alignment horizontal="left" vertical="center" indent="1"/>
    </xf>
    <xf numFmtId="0" fontId="6" fillId="32" borderId="16" applyNumberFormat="0" applyProtection="0">
      <alignment horizontal="left" vertical="center" indent="1"/>
    </xf>
    <xf numFmtId="0" fontId="6" fillId="29" borderId="16" applyNumberFormat="0" applyProtection="0">
      <alignment horizontal="left" vertical="center" indent="1"/>
    </xf>
    <xf numFmtId="4" fontId="15" fillId="33" borderId="16" applyNumberFormat="0" applyProtection="0">
      <alignment horizontal="right" vertical="center"/>
    </xf>
    <xf numFmtId="4" fontId="15" fillId="34" borderId="16" applyNumberFormat="0" applyProtection="0">
      <alignment horizontal="left" vertical="center" indent="1"/>
    </xf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6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42" fillId="0" borderId="0"/>
    <xf numFmtId="165" fontId="42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4" fillId="1" borderId="0">
      <alignment horizontal="left" vertical="center"/>
    </xf>
    <xf numFmtId="2" fontId="45" fillId="0" borderId="0">
      <alignment horizontal="right"/>
      <protection hidden="1"/>
    </xf>
    <xf numFmtId="0" fontId="2" fillId="0" borderId="0"/>
  </cellStyleXfs>
  <cellXfs count="53">
    <xf numFmtId="0" fontId="0" fillId="0" borderId="0" xfId="0"/>
    <xf numFmtId="0" fontId="2" fillId="0" borderId="0" xfId="1" applyAlignment="1"/>
    <xf numFmtId="0" fontId="2" fillId="0" borderId="0" xfId="1" applyAlignment="1">
      <alignment horizontal="right"/>
    </xf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0" fontId="0" fillId="0" borderId="0" xfId="0" applyAlignment="1">
      <alignment wrapText="1"/>
    </xf>
    <xf numFmtId="0" fontId="47" fillId="0" borderId="0" xfId="0" applyFont="1"/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0" fontId="3" fillId="2" borderId="0" xfId="0" applyFont="1" applyFill="1" applyBorder="1" applyAlignment="1">
      <alignment horizontal="left" wrapText="1"/>
    </xf>
    <xf numFmtId="0" fontId="53" fillId="0" borderId="17" xfId="0" applyFont="1" applyBorder="1" applyAlignment="1">
      <alignment horizontal="center" vertical="center" wrapText="1"/>
    </xf>
    <xf numFmtId="0" fontId="50" fillId="37" borderId="17" xfId="0" applyFont="1" applyFill="1" applyBorder="1" applyAlignment="1">
      <alignment horizontal="center" vertical="center" wrapText="1"/>
    </xf>
    <xf numFmtId="0" fontId="51" fillId="37" borderId="17" xfId="0" applyFont="1" applyFill="1" applyBorder="1" applyAlignment="1">
      <alignment horizontal="center" wrapText="1"/>
    </xf>
    <xf numFmtId="179" fontId="51" fillId="38" borderId="17" xfId="0" applyNumberFormat="1" applyFont="1" applyFill="1" applyBorder="1" applyAlignment="1">
      <alignment horizontal="center" wrapText="1"/>
    </xf>
    <xf numFmtId="0" fontId="53" fillId="36" borderId="17" xfId="0" applyFont="1" applyFill="1" applyBorder="1" applyAlignment="1">
      <alignment horizontal="center" vertical="center" wrapText="1"/>
    </xf>
    <xf numFmtId="179" fontId="51" fillId="36" borderId="17" xfId="0" applyNumberFormat="1" applyFont="1" applyFill="1" applyBorder="1" applyAlignment="1">
      <alignment horizontal="center" wrapText="1"/>
    </xf>
    <xf numFmtId="0" fontId="0" fillId="36" borderId="0" xfId="0" applyFill="1" applyAlignment="1">
      <alignment wrapText="1"/>
    </xf>
    <xf numFmtId="0" fontId="52" fillId="36" borderId="17" xfId="0" applyFont="1" applyFill="1" applyBorder="1" applyAlignment="1">
      <alignment horizontal="center"/>
    </xf>
    <xf numFmtId="0" fontId="0" fillId="36" borderId="0" xfId="0" applyFill="1"/>
    <xf numFmtId="0" fontId="49" fillId="36" borderId="17" xfId="0" applyFont="1" applyFill="1" applyBorder="1" applyAlignment="1">
      <alignment horizontal="center"/>
    </xf>
    <xf numFmtId="0" fontId="49" fillId="36" borderId="17" xfId="0" applyFont="1" applyFill="1" applyBorder="1" applyAlignment="1">
      <alignment horizontal="center" vertical="center" wrapText="1"/>
    </xf>
    <xf numFmtId="0" fontId="47" fillId="36" borderId="17" xfId="0" applyFont="1" applyFill="1" applyBorder="1" applyAlignment="1">
      <alignment vertical="center" wrapText="1"/>
    </xf>
    <xf numFmtId="0" fontId="52" fillId="36" borderId="17" xfId="0" applyFont="1" applyFill="1" applyBorder="1"/>
    <xf numFmtId="0" fontId="52" fillId="36" borderId="17" xfId="0" applyFont="1" applyFill="1" applyBorder="1" applyAlignment="1">
      <alignment horizontal="center" vertical="center"/>
    </xf>
    <xf numFmtId="179" fontId="54" fillId="39" borderId="17" xfId="0" applyNumberFormat="1" applyFont="1" applyFill="1" applyBorder="1" applyAlignment="1">
      <alignment horizontal="center"/>
    </xf>
    <xf numFmtId="178" fontId="51" fillId="39" borderId="17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46" fillId="0" borderId="0" xfId="0" applyFont="1" applyAlignment="1">
      <alignment wrapText="1"/>
    </xf>
    <xf numFmtId="4" fontId="48" fillId="37" borderId="17" xfId="3" applyNumberFormat="1" applyFont="1" applyFill="1" applyBorder="1" applyAlignment="1">
      <alignment horizontal="center" vertical="center" wrapText="1"/>
    </xf>
    <xf numFmtId="0" fontId="49" fillId="37" borderId="17" xfId="0" applyFont="1" applyFill="1" applyBorder="1" applyAlignment="1">
      <alignment horizontal="center" vertical="center" wrapText="1"/>
    </xf>
    <xf numFmtId="0" fontId="47" fillId="35" borderId="0" xfId="0" applyFont="1" applyFill="1" applyAlignment="1"/>
    <xf numFmtId="0" fontId="54" fillId="39" borderId="17" xfId="0" applyFont="1" applyFill="1" applyBorder="1" applyAlignment="1">
      <alignment horizontal="right"/>
    </xf>
    <xf numFmtId="0" fontId="52" fillId="39" borderId="17" xfId="0" applyFont="1" applyFill="1" applyBorder="1" applyAlignment="1">
      <alignment horizontal="right"/>
    </xf>
    <xf numFmtId="0" fontId="54" fillId="39" borderId="18" xfId="0" applyFont="1" applyFill="1" applyBorder="1" applyAlignment="1">
      <alignment horizontal="right"/>
    </xf>
    <xf numFmtId="0" fontId="54" fillId="39" borderId="5" xfId="0" applyFont="1" applyFill="1" applyBorder="1" applyAlignment="1">
      <alignment horizontal="right"/>
    </xf>
    <xf numFmtId="0" fontId="54" fillId="39" borderId="19" xfId="0" applyFont="1" applyFill="1" applyBorder="1" applyAlignment="1">
      <alignment horizontal="right"/>
    </xf>
    <xf numFmtId="0" fontId="3" fillId="2" borderId="0" xfId="0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0" fillId="40" borderId="0" xfId="0" applyFill="1"/>
    <xf numFmtId="0" fontId="55" fillId="40" borderId="0" xfId="0" applyFont="1" applyFill="1"/>
    <xf numFmtId="0" fontId="56" fillId="40" borderId="0" xfId="0" applyFont="1" applyFill="1"/>
    <xf numFmtId="0" fontId="55" fillId="0" borderId="0" xfId="0" applyFont="1" applyFill="1"/>
    <xf numFmtId="0" fontId="56" fillId="0" borderId="0" xfId="0" applyFont="1" applyFill="1"/>
    <xf numFmtId="0" fontId="0" fillId="0" borderId="0" xfId="0" applyFill="1"/>
    <xf numFmtId="179" fontId="51" fillId="35" borderId="17" xfId="0" applyNumberFormat="1" applyFont="1" applyFill="1" applyBorder="1" applyAlignment="1">
      <alignment horizontal="center" wrapText="1"/>
    </xf>
  </cellXfs>
  <cellStyles count="403">
    <cellStyle name="_4InternalUse_Loans overdue +30 + Portfolio split + Loan covenants" xfId="8"/>
    <cellStyle name="_Bs_bus_010905 черновик" xfId="9"/>
    <cellStyle name="_Capital adequacy_9m2005" xfId="10"/>
    <cellStyle name="_Financial_covenants_for EBRD_9m2005-fin" xfId="11"/>
    <cellStyle name="_Reporting Analysis August 2" xfId="12"/>
    <cellStyle name="_Аренда_2009" xfId="13"/>
    <cellStyle name="_БАП и УБ (SB)" xfId="14"/>
    <cellStyle name="_Бюджет 2009 1" xfId="15"/>
    <cellStyle name="_Бюджет АХР 2009_v4" xfId="16"/>
    <cellStyle name="_Классификация расходов" xfId="4"/>
    <cellStyle name="_Книга6" xfId="17"/>
    <cellStyle name="_Копия Баланс по бизнесам Банк___ПУШКИН_ВАДИК" xfId="18"/>
    <cellStyle name="_Копия Получено от ХУ (частично)" xfId="19"/>
    <cellStyle name="_Модель зп на 2009 г - филиалы" xfId="20"/>
    <cellStyle name="_Неоперационный бюджет" xfId="21"/>
    <cellStyle name="_Платежная смета (SB)" xfId="22"/>
    <cellStyle name="_Получено от ДБК" xfId="23"/>
    <cellStyle name="_Получено от Махрова2 (скорректировано Димой)" xfId="24"/>
    <cellStyle name="_Получено от СБ" xfId="25"/>
    <cellStyle name="_Получено от ХУ2" xfId="26"/>
    <cellStyle name="_Приложение 1" xfId="27"/>
    <cellStyle name="_Приложение 2.Формы для бизнес-плана" xfId="28"/>
    <cellStyle name="_Пушкин_Вадик" xfId="29"/>
    <cellStyle name="_Рем_ав" xfId="30"/>
    <cellStyle name="_Смета ДМ_1" xfId="31"/>
    <cellStyle name="_Спр_авто" xfId="32"/>
    <cellStyle name="_Структура баланса V4" xfId="33"/>
    <cellStyle name="_Типовые стоимости (расх кап хар-ра)" xfId="34"/>
    <cellStyle name="_Формат для планирования на 2009г" xfId="35"/>
    <cellStyle name="_Формат планирования ДИТ" xfId="36"/>
    <cellStyle name="_Форматы для планирования ДФПиК" xfId="37"/>
    <cellStyle name="_Форматы для планирования ОКУ" xfId="38"/>
    <cellStyle name="_Форматы для планирования УНО" xfId="39"/>
    <cellStyle name="_Форматы планирования для страхования" xfId="40"/>
    <cellStyle name="_Форматы планирования для страхования 2009" xfId="41"/>
    <cellStyle name="_ФОТ" xfId="42"/>
    <cellStyle name="_ФП (SB)" xfId="43"/>
    <cellStyle name="_численность" xfId="44"/>
    <cellStyle name="20% - Accent1" xfId="45"/>
    <cellStyle name="20% - Accent2" xfId="46"/>
    <cellStyle name="20% - Accent3" xfId="47"/>
    <cellStyle name="20% - Accent4" xfId="48"/>
    <cellStyle name="20% - Accent5" xfId="49"/>
    <cellStyle name="20% - Accent6" xfId="50"/>
    <cellStyle name="20% - Акцент1 2" xfId="51"/>
    <cellStyle name="20% - Акцент1 2 2" xfId="52"/>
    <cellStyle name="20% - Акцент1 2_Смета ДБК" xfId="385"/>
    <cellStyle name="20% - Акцент1 3" xfId="53"/>
    <cellStyle name="20% - Акцент1 4" xfId="54"/>
    <cellStyle name="20% - Акцент2 2" xfId="55"/>
    <cellStyle name="20% - Акцент2 2 2" xfId="56"/>
    <cellStyle name="20% - Акцент2 2_Смета ДБК" xfId="386"/>
    <cellStyle name="20% - Акцент2 3" xfId="57"/>
    <cellStyle name="20% - Акцент2 4" xfId="58"/>
    <cellStyle name="20% - Акцент3 2" xfId="59"/>
    <cellStyle name="20% - Акцент3 2 2" xfId="60"/>
    <cellStyle name="20% - Акцент3 2_Смета ДБК" xfId="387"/>
    <cellStyle name="20% - Акцент3 3" xfId="61"/>
    <cellStyle name="20% - Акцент3 4" xfId="62"/>
    <cellStyle name="20% - Акцент4 2" xfId="63"/>
    <cellStyle name="20% - Акцент4 2 2" xfId="64"/>
    <cellStyle name="20% - Акцент4 2_Смета ДБК" xfId="388"/>
    <cellStyle name="20% - Акцент4 3" xfId="65"/>
    <cellStyle name="20% - Акцент4 4" xfId="66"/>
    <cellStyle name="20% - Акцент5 2" xfId="67"/>
    <cellStyle name="20% - Акцент5 2 2" xfId="68"/>
    <cellStyle name="20% - Акцент5 2_Смета ДБК" xfId="389"/>
    <cellStyle name="20% - Акцент5 3" xfId="69"/>
    <cellStyle name="20% - Акцент5 4" xfId="70"/>
    <cellStyle name="20% - Акцент6 2" xfId="71"/>
    <cellStyle name="20% - Акцент6 2 2" xfId="72"/>
    <cellStyle name="20% - Акцент6 2_Смета ДБК" xfId="390"/>
    <cellStyle name="20% - Акцент6 3" xfId="73"/>
    <cellStyle name="20% - Акцент6 4" xfId="74"/>
    <cellStyle name="40% - Accent1" xfId="75"/>
    <cellStyle name="40% - Accent2" xfId="76"/>
    <cellStyle name="40% - Accent3" xfId="77"/>
    <cellStyle name="40% - Accent4" xfId="78"/>
    <cellStyle name="40% - Accent5" xfId="79"/>
    <cellStyle name="40% - Accent6" xfId="80"/>
    <cellStyle name="40% - Акцент1 2" xfId="81"/>
    <cellStyle name="40% - Акцент1 2 2" xfId="82"/>
    <cellStyle name="40% - Акцент1 2_Смета ДБК" xfId="391"/>
    <cellStyle name="40% - Акцент1 3" xfId="83"/>
    <cellStyle name="40% - Акцент1 4" xfId="84"/>
    <cellStyle name="40% - Акцент2 2" xfId="85"/>
    <cellStyle name="40% - Акцент2 2 2" xfId="86"/>
    <cellStyle name="40% - Акцент2 2_Смета ДБК" xfId="392"/>
    <cellStyle name="40% - Акцент2 3" xfId="87"/>
    <cellStyle name="40% - Акцент2 4" xfId="88"/>
    <cellStyle name="40% - Акцент3 2" xfId="89"/>
    <cellStyle name="40% - Акцент3 2 2" xfId="90"/>
    <cellStyle name="40% - Акцент3 2_Смета ДБК" xfId="393"/>
    <cellStyle name="40% - Акцент3 3" xfId="91"/>
    <cellStyle name="40% - Акцент3 4" xfId="92"/>
    <cellStyle name="40% - Акцент4 2" xfId="93"/>
    <cellStyle name="40% - Акцент4 2 2" xfId="94"/>
    <cellStyle name="40% - Акцент4 2_Смета ДБК" xfId="394"/>
    <cellStyle name="40% - Акцент4 3" xfId="95"/>
    <cellStyle name="40% - Акцент4 4" xfId="96"/>
    <cellStyle name="40% - Акцент5 2" xfId="97"/>
    <cellStyle name="40% - Акцент5 2 2" xfId="98"/>
    <cellStyle name="40% - Акцент5 2_Смета ДБК" xfId="395"/>
    <cellStyle name="40% - Акцент5 3" xfId="99"/>
    <cellStyle name="40% - Акцент5 4" xfId="100"/>
    <cellStyle name="40% - Акцент6 2" xfId="101"/>
    <cellStyle name="40% - Акцент6 2 2" xfId="102"/>
    <cellStyle name="40% - Акцент6 2_Смета ДБК" xfId="396"/>
    <cellStyle name="40% - Акцент6 3" xfId="103"/>
    <cellStyle name="40% - Акцент6 4" xfId="104"/>
    <cellStyle name="60% - Accent1" xfId="105"/>
    <cellStyle name="60% - Accent2" xfId="106"/>
    <cellStyle name="60% - Accent3" xfId="107"/>
    <cellStyle name="60% - Accent4" xfId="108"/>
    <cellStyle name="60% - Accent5" xfId="109"/>
    <cellStyle name="60% - Accent6" xfId="110"/>
    <cellStyle name="60% - Акцент1 2" xfId="111"/>
    <cellStyle name="60% - Акцент1 2 2" xfId="112"/>
    <cellStyle name="60% - Акцент1 3" xfId="113"/>
    <cellStyle name="60% - Акцент1 4" xfId="114"/>
    <cellStyle name="60% - Акцент2 2" xfId="115"/>
    <cellStyle name="60% - Акцент2 2 2" xfId="116"/>
    <cellStyle name="60% - Акцент2 3" xfId="117"/>
    <cellStyle name="60% - Акцент2 4" xfId="118"/>
    <cellStyle name="60% - Акцент3 2" xfId="119"/>
    <cellStyle name="60% - Акцент3 2 2" xfId="120"/>
    <cellStyle name="60% - Акцент3 3" xfId="121"/>
    <cellStyle name="60% - Акцент3 4" xfId="122"/>
    <cellStyle name="60% - Акцент4 2" xfId="123"/>
    <cellStyle name="60% - Акцент4 2 2" xfId="124"/>
    <cellStyle name="60% - Акцент4 3" xfId="125"/>
    <cellStyle name="60% - Акцент4 4" xfId="126"/>
    <cellStyle name="60% - Акцент5 2" xfId="127"/>
    <cellStyle name="60% - Акцент5 2 2" xfId="128"/>
    <cellStyle name="60% - Акцент5 3" xfId="129"/>
    <cellStyle name="60% - Акцент5 4" xfId="130"/>
    <cellStyle name="60% - Акцент6 2" xfId="131"/>
    <cellStyle name="60% - Акцент6 2 2" xfId="132"/>
    <cellStyle name="60% - Акцент6 3" xfId="133"/>
    <cellStyle name="60% - Акцент6 4" xfId="134"/>
    <cellStyle name="8pt" xfId="135"/>
    <cellStyle name="Accent1" xfId="136"/>
    <cellStyle name="Accent2" xfId="137"/>
    <cellStyle name="Accent3" xfId="138"/>
    <cellStyle name="Accent4" xfId="139"/>
    <cellStyle name="Accent5" xfId="140"/>
    <cellStyle name="Accent6" xfId="141"/>
    <cellStyle name="Acdldnnueer" xfId="369"/>
    <cellStyle name="Alilciue [0]_13o2" xfId="370"/>
    <cellStyle name="Alilciue_13o2" xfId="371"/>
    <cellStyle name="Bad" xfId="142"/>
    <cellStyle name="blue" xfId="143"/>
    <cellStyle name="Calc Currency (0)" xfId="144"/>
    <cellStyle name="Calculation" xfId="145"/>
    <cellStyle name="Check Cell" xfId="146"/>
    <cellStyle name="Comma [0]_Dialog1" xfId="372"/>
    <cellStyle name="Comma_2005_Reforecast Revisited_Oct2005_+14Nov2005" xfId="147"/>
    <cellStyle name="Comma0 - Style3" xfId="148"/>
    <cellStyle name="Currency [0]_Dialog1" xfId="373"/>
    <cellStyle name="Currency_Dialog1" xfId="374"/>
    <cellStyle name="Date - Style2" xfId="149"/>
    <cellStyle name="Euro" xfId="150"/>
    <cellStyle name="Euro 10" xfId="151"/>
    <cellStyle name="Euro 11" xfId="152"/>
    <cellStyle name="Euro 12" xfId="153"/>
    <cellStyle name="Euro 13" xfId="154"/>
    <cellStyle name="Euro 2" xfId="155"/>
    <cellStyle name="Euro 3" xfId="156"/>
    <cellStyle name="Euro 4" xfId="157"/>
    <cellStyle name="Euro 5" xfId="158"/>
    <cellStyle name="Euro 6" xfId="159"/>
    <cellStyle name="Euro 7" xfId="160"/>
    <cellStyle name="Euro 8" xfId="161"/>
    <cellStyle name="Euro 9" xfId="162"/>
    <cellStyle name="Explanatory Text" xfId="163"/>
    <cellStyle name="Good" xfId="164"/>
    <cellStyle name="Header" xfId="400"/>
    <cellStyle name="Header1" xfId="165"/>
    <cellStyle name="Header2" xfId="166"/>
    <cellStyle name="Heading 1" xfId="167"/>
    <cellStyle name="Heading 2" xfId="168"/>
    <cellStyle name="Heading 3" xfId="169"/>
    <cellStyle name="Heading 4" xfId="170"/>
    <cellStyle name="Iau?iue_13o2" xfId="375"/>
    <cellStyle name="Input" xfId="171"/>
    <cellStyle name="Linked Cell" xfId="172"/>
    <cellStyle name="Milliers [0]_Conversion Summary" xfId="173"/>
    <cellStyle name="Milliers_Conversion Summary" xfId="174"/>
    <cellStyle name="Monйtaire [0]_Conversion Summary" xfId="175"/>
    <cellStyle name="Monйtaire_Conversion Summary" xfId="176"/>
    <cellStyle name="Neutral" xfId="177"/>
    <cellStyle name="Normal_~6344479" xfId="376"/>
    <cellStyle name="normбlnм_laroux" xfId="178"/>
    <cellStyle name="Note" xfId="179"/>
    <cellStyle name="Note 10" xfId="180"/>
    <cellStyle name="Note 11" xfId="181"/>
    <cellStyle name="Note 12" xfId="182"/>
    <cellStyle name="Note 13" xfId="183"/>
    <cellStyle name="Note 2" xfId="184"/>
    <cellStyle name="Note 3" xfId="185"/>
    <cellStyle name="Note 4" xfId="186"/>
    <cellStyle name="Note 5" xfId="187"/>
    <cellStyle name="Note 6" xfId="188"/>
    <cellStyle name="Note 7" xfId="189"/>
    <cellStyle name="Note 8" xfId="190"/>
    <cellStyle name="Note 9" xfId="191"/>
    <cellStyle name="Ociriniaue [0]_13o2" xfId="377"/>
    <cellStyle name="Ociriniaue_13o2" xfId="378"/>
    <cellStyle name="Output" xfId="192"/>
    <cellStyle name="Percen - Style1" xfId="193"/>
    <cellStyle name="Prices" xfId="401"/>
    <cellStyle name="protect" xfId="194"/>
    <cellStyle name="RunRep_Header" xfId="195"/>
    <cellStyle name="SAPBEXHLevel0" xfId="379"/>
    <cellStyle name="SAPBEXHLevel1" xfId="380"/>
    <cellStyle name="SAPBEXHLevel2" xfId="381"/>
    <cellStyle name="SAPBEXHLevel3" xfId="382"/>
    <cellStyle name="SAPBEXstdData" xfId="383"/>
    <cellStyle name="SAPBEXstdItem" xfId="384"/>
    <cellStyle name="small" xfId="196"/>
    <cellStyle name="Style 1" xfId="197"/>
    <cellStyle name="Title" xfId="198"/>
    <cellStyle name="Total" xfId="199"/>
    <cellStyle name="unprotect" xfId="200"/>
    <cellStyle name="Warning Text" xfId="201"/>
    <cellStyle name="Акцент1 2" xfId="202"/>
    <cellStyle name="Акцент1 2 2" xfId="203"/>
    <cellStyle name="Акцент1 3" xfId="204"/>
    <cellStyle name="Акцент1 4" xfId="205"/>
    <cellStyle name="Акцент2 2" xfId="206"/>
    <cellStyle name="Акцент2 2 2" xfId="207"/>
    <cellStyle name="Акцент2 3" xfId="208"/>
    <cellStyle name="Акцент2 4" xfId="209"/>
    <cellStyle name="Акцент3 2" xfId="210"/>
    <cellStyle name="Акцент3 2 2" xfId="211"/>
    <cellStyle name="Акцент3 3" xfId="212"/>
    <cellStyle name="Акцент3 4" xfId="213"/>
    <cellStyle name="Акцент4 2" xfId="214"/>
    <cellStyle name="Акцент4 2 2" xfId="215"/>
    <cellStyle name="Акцент4 3" xfId="216"/>
    <cellStyle name="Акцент4 4" xfId="217"/>
    <cellStyle name="Акцент5 2" xfId="218"/>
    <cellStyle name="Акцент5 2 2" xfId="219"/>
    <cellStyle name="Акцент5 3" xfId="220"/>
    <cellStyle name="Акцент5 4" xfId="221"/>
    <cellStyle name="Акцент6 2" xfId="222"/>
    <cellStyle name="Акцент6 2 2" xfId="223"/>
    <cellStyle name="Акцент6 3" xfId="224"/>
    <cellStyle name="Акцент6 4" xfId="225"/>
    <cellStyle name="Ввод  2" xfId="226"/>
    <cellStyle name="Ввод  2 2" xfId="227"/>
    <cellStyle name="Ввод  3" xfId="228"/>
    <cellStyle name="Ввод  4" xfId="229"/>
    <cellStyle name="Вывод 2" xfId="230"/>
    <cellStyle name="Вывод 2 2" xfId="231"/>
    <cellStyle name="Вывод 3" xfId="232"/>
    <cellStyle name="Вывод 4" xfId="233"/>
    <cellStyle name="Вычисление 2" xfId="234"/>
    <cellStyle name="Вычисление 2 2" xfId="235"/>
    <cellStyle name="Вычисление 3" xfId="236"/>
    <cellStyle name="Вычисление 4" xfId="237"/>
    <cellStyle name="Гиперссылка 2" xfId="238"/>
    <cellStyle name="Денежный 2" xfId="239"/>
    <cellStyle name="Заголовок 1 2" xfId="240"/>
    <cellStyle name="Заголовок 1 2 2" xfId="241"/>
    <cellStyle name="Заголовок 1 3" xfId="242"/>
    <cellStyle name="Заголовок 1 4" xfId="243"/>
    <cellStyle name="Заголовок 2 2" xfId="244"/>
    <cellStyle name="Заголовок 2 2 2" xfId="245"/>
    <cellStyle name="Заголовок 2 3" xfId="246"/>
    <cellStyle name="Заголовок 2 4" xfId="247"/>
    <cellStyle name="Заголовок 3 2" xfId="248"/>
    <cellStyle name="Заголовок 3 2 2" xfId="249"/>
    <cellStyle name="Заголовок 3 3" xfId="250"/>
    <cellStyle name="Заголовок 3 4" xfId="251"/>
    <cellStyle name="Заголовок 4 2" xfId="252"/>
    <cellStyle name="Заголовок 4 2 2" xfId="253"/>
    <cellStyle name="Заголовок 4 3" xfId="254"/>
    <cellStyle name="Заголовок 4 4" xfId="255"/>
    <cellStyle name="Итог 2" xfId="256"/>
    <cellStyle name="Итог 2 2" xfId="257"/>
    <cellStyle name="Итог 3" xfId="258"/>
    <cellStyle name="Итог 4" xfId="259"/>
    <cellStyle name="Контрольная ячейка 2" xfId="260"/>
    <cellStyle name="Контрольная ячейка 2 2" xfId="261"/>
    <cellStyle name="Контрольная ячейка 3" xfId="262"/>
    <cellStyle name="Контрольная ячейка 4" xfId="263"/>
    <cellStyle name="Название 2" xfId="264"/>
    <cellStyle name="Название 2 2" xfId="265"/>
    <cellStyle name="Название 3" xfId="266"/>
    <cellStyle name="Название 4" xfId="267"/>
    <cellStyle name="Нейтральный 2" xfId="268"/>
    <cellStyle name="Нейтральный 2 2" xfId="269"/>
    <cellStyle name="Нейтральный 3" xfId="270"/>
    <cellStyle name="Нейтральный 4" xfId="271"/>
    <cellStyle name="Обычный" xfId="0" builtinId="0"/>
    <cellStyle name="Обычный 2" xfId="1"/>
    <cellStyle name="Обычный 2 10" xfId="272"/>
    <cellStyle name="Обычный 2 11" xfId="273"/>
    <cellStyle name="Обычный 2 12" xfId="274"/>
    <cellStyle name="Обычный 2 13" xfId="275"/>
    <cellStyle name="Обычный 2 2" xfId="2"/>
    <cellStyle name="Обычный 2 2 2" xfId="5"/>
    <cellStyle name="Обычный 2 3" xfId="276"/>
    <cellStyle name="Обычный 2 4" xfId="277"/>
    <cellStyle name="Обычный 2 5" xfId="278"/>
    <cellStyle name="Обычный 2 6" xfId="279"/>
    <cellStyle name="Обычный 2 7" xfId="280"/>
    <cellStyle name="Обычный 2 8" xfId="281"/>
    <cellStyle name="Обычный 2 9" xfId="282"/>
    <cellStyle name="Обычный 3" xfId="3"/>
    <cellStyle name="Обычный 3 2" xfId="283"/>
    <cellStyle name="Обычный 4" xfId="397"/>
    <cellStyle name="Обычный 4 2" xfId="284"/>
    <cellStyle name="Обычный 4 3" xfId="285"/>
    <cellStyle name="Обычный 4_смета ДИТ 2011(с калугой)" xfId="286"/>
    <cellStyle name="Обычный 5" xfId="287"/>
    <cellStyle name="Обычный 5 10" xfId="288"/>
    <cellStyle name="Обычный 5 11" xfId="289"/>
    <cellStyle name="Обычный 5 12" xfId="290"/>
    <cellStyle name="Обычный 5 13" xfId="291"/>
    <cellStyle name="Обычный 5 2" xfId="292"/>
    <cellStyle name="Обычный 5 3" xfId="293"/>
    <cellStyle name="Обычный 5 4" xfId="294"/>
    <cellStyle name="Обычный 5 5" xfId="295"/>
    <cellStyle name="Обычный 5 6" xfId="296"/>
    <cellStyle name="Обычный 5 7" xfId="297"/>
    <cellStyle name="Обычный 5 8" xfId="298"/>
    <cellStyle name="Обычный 5 9" xfId="299"/>
    <cellStyle name="Обычный 6" xfId="402"/>
    <cellStyle name="Плохой 2" xfId="300"/>
    <cellStyle name="Плохой 2 2" xfId="301"/>
    <cellStyle name="Плохой 3" xfId="302"/>
    <cellStyle name="Плохой 4" xfId="303"/>
    <cellStyle name="Пояснение 2" xfId="304"/>
    <cellStyle name="Пояснение 2 2" xfId="305"/>
    <cellStyle name="Пояснение 3" xfId="306"/>
    <cellStyle name="Пояснение 4" xfId="307"/>
    <cellStyle name="Примечание 2" xfId="308"/>
    <cellStyle name="Примечание 2 2" xfId="309"/>
    <cellStyle name="Примечание 3" xfId="310"/>
    <cellStyle name="Примечание 4" xfId="311"/>
    <cellStyle name="Процентный 2" xfId="312"/>
    <cellStyle name="Процентный 2 10" xfId="313"/>
    <cellStyle name="Процентный 2 11" xfId="314"/>
    <cellStyle name="Процентный 2 12" xfId="315"/>
    <cellStyle name="Процентный 2 13" xfId="316"/>
    <cellStyle name="Процентный 2 2" xfId="7"/>
    <cellStyle name="Процентный 2 3" xfId="317"/>
    <cellStyle name="Процентный 2 4" xfId="318"/>
    <cellStyle name="Процентный 2 5" xfId="319"/>
    <cellStyle name="Процентный 2 6" xfId="320"/>
    <cellStyle name="Процентный 2 7" xfId="321"/>
    <cellStyle name="Процентный 2 8" xfId="322"/>
    <cellStyle name="Процентный 2 9" xfId="323"/>
    <cellStyle name="Процентный 3" xfId="324"/>
    <cellStyle name="Связанная ячейка 2" xfId="325"/>
    <cellStyle name="Связанная ячейка 2 2" xfId="326"/>
    <cellStyle name="Связанная ячейка 3" xfId="327"/>
    <cellStyle name="Связанная ячейка 4" xfId="328"/>
    <cellStyle name="Стиль 1" xfId="329"/>
    <cellStyle name="Стиль 2" xfId="330"/>
    <cellStyle name="ТЕКСТ" xfId="331"/>
    <cellStyle name="Текст предупреждения 2" xfId="332"/>
    <cellStyle name="Текст предупреждения 2 2" xfId="333"/>
    <cellStyle name="Текст предупреждения 3" xfId="334"/>
    <cellStyle name="Текст предупреждения 4" xfId="335"/>
    <cellStyle name="Тысячи [0]_1" xfId="336"/>
    <cellStyle name="Тысячи_1" xfId="337"/>
    <cellStyle name="Финансовый 10" xfId="399"/>
    <cellStyle name="Финансовый 16" xfId="338"/>
    <cellStyle name="Финансовый 2" xfId="339"/>
    <cellStyle name="Финансовый 2 10" xfId="340"/>
    <cellStyle name="Финансовый 2 11" xfId="341"/>
    <cellStyle name="Финансовый 2 12" xfId="342"/>
    <cellStyle name="Финансовый 2 13" xfId="343"/>
    <cellStyle name="Финансовый 2 14" xfId="344"/>
    <cellStyle name="Финансовый 2 2" xfId="345"/>
    <cellStyle name="Финансовый 2 2 10" xfId="346"/>
    <cellStyle name="Финансовый 2 2 11" xfId="347"/>
    <cellStyle name="Финансовый 2 2 12" xfId="348"/>
    <cellStyle name="Финансовый 2 2 13" xfId="349"/>
    <cellStyle name="Финансовый 2 2 2" xfId="350"/>
    <cellStyle name="Финансовый 2 2 3" xfId="351"/>
    <cellStyle name="Финансовый 2 2 4" xfId="352"/>
    <cellStyle name="Финансовый 2 2 5" xfId="353"/>
    <cellStyle name="Финансовый 2 2 6" xfId="354"/>
    <cellStyle name="Финансовый 2 2 7" xfId="355"/>
    <cellStyle name="Финансовый 2 2 8" xfId="356"/>
    <cellStyle name="Финансовый 2 2 9" xfId="357"/>
    <cellStyle name="Финансовый 2 3" xfId="358"/>
    <cellStyle name="Финансовый 2 4" xfId="359"/>
    <cellStyle name="Финансовый 2 5" xfId="360"/>
    <cellStyle name="Финансовый 2 6" xfId="361"/>
    <cellStyle name="Финансовый 2 7" xfId="362"/>
    <cellStyle name="Финансовый 2 8" xfId="363"/>
    <cellStyle name="Финансовый 2 9" xfId="364"/>
    <cellStyle name="Финансовый 3" xfId="6"/>
    <cellStyle name="Финансовый 4" xfId="398"/>
    <cellStyle name="Хороший 2" xfId="365"/>
    <cellStyle name="Хороший 2 2" xfId="366"/>
    <cellStyle name="Хороший 3" xfId="367"/>
    <cellStyle name="Хороший 4" xfId="36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74"/>
  <sheetViews>
    <sheetView showGridLines="0" tabSelected="1" topLeftCell="A49" zoomScale="80" zoomScaleNormal="80" workbookViewId="0">
      <selection activeCell="F61" sqref="F61"/>
    </sheetView>
  </sheetViews>
  <sheetFormatPr defaultRowHeight="14.4"/>
  <cols>
    <col min="1" max="1" width="2.88671875" customWidth="1"/>
    <col min="2" max="2" width="24.6640625" customWidth="1"/>
    <col min="3" max="3" width="24.6640625" style="3" customWidth="1"/>
    <col min="4" max="4" width="55.33203125" customWidth="1"/>
    <col min="5" max="5" width="32.33203125" style="3" customWidth="1"/>
    <col min="6" max="6" width="21.33203125" style="3" customWidth="1"/>
    <col min="7" max="7" width="29.33203125" style="3" customWidth="1"/>
    <col min="8" max="8" width="28.6640625" style="3" customWidth="1"/>
    <col min="9" max="9" width="24.5546875" style="3" customWidth="1"/>
    <col min="10" max="10" width="19.33203125" customWidth="1"/>
  </cols>
  <sheetData>
    <row r="1" spans="2:14">
      <c r="D1" s="2"/>
      <c r="E1" s="2"/>
      <c r="F1" s="2"/>
      <c r="G1" s="44" t="s">
        <v>56</v>
      </c>
      <c r="H1" s="45"/>
      <c r="I1" s="45"/>
      <c r="J1" s="2"/>
    </row>
    <row r="2" spans="2:14" ht="15.75" customHeight="1">
      <c r="D2" s="1"/>
      <c r="E2" s="1"/>
      <c r="F2" s="1"/>
      <c r="G2" s="44" t="s">
        <v>57</v>
      </c>
      <c r="H2" s="45"/>
      <c r="I2" s="45"/>
      <c r="J2" s="11"/>
      <c r="K2" s="11"/>
      <c r="L2" s="11"/>
      <c r="M2" s="11"/>
      <c r="N2" s="11"/>
    </row>
    <row r="3" spans="2:14" ht="18">
      <c r="B3" s="47" t="s">
        <v>50</v>
      </c>
      <c r="C3" s="46"/>
      <c r="D3" s="46"/>
    </row>
    <row r="4" spans="2:14" ht="15" thickBot="1"/>
    <row r="5" spans="2:14" ht="21.75" customHeight="1" thickBot="1">
      <c r="B5" s="36" t="s">
        <v>12</v>
      </c>
      <c r="C5" s="36"/>
      <c r="D5" s="37"/>
      <c r="E5" s="37"/>
      <c r="F5" s="37"/>
      <c r="G5" s="37"/>
      <c r="H5" s="37"/>
      <c r="I5" s="37"/>
    </row>
    <row r="6" spans="2:14" s="12" customFormat="1" ht="35.25" customHeight="1" thickBot="1">
      <c r="B6" s="19" t="s">
        <v>24</v>
      </c>
      <c r="C6" s="19" t="s">
        <v>13</v>
      </c>
      <c r="D6" s="19" t="s">
        <v>11</v>
      </c>
      <c r="E6" s="19" t="s">
        <v>16</v>
      </c>
      <c r="F6" s="19" t="s">
        <v>15</v>
      </c>
      <c r="G6" s="19" t="s">
        <v>5</v>
      </c>
      <c r="H6" s="20" t="s">
        <v>10</v>
      </c>
      <c r="I6" s="20" t="s">
        <v>9</v>
      </c>
    </row>
    <row r="7" spans="2:14" s="24" customFormat="1" ht="16.2" customHeight="1" thickBot="1">
      <c r="B7" s="25" t="s">
        <v>18</v>
      </c>
      <c r="C7" s="22" t="s">
        <v>14</v>
      </c>
      <c r="D7" s="30" t="s">
        <v>17</v>
      </c>
      <c r="E7" s="22" t="s">
        <v>48</v>
      </c>
      <c r="F7" s="22" t="s">
        <v>49</v>
      </c>
      <c r="G7" s="22">
        <v>50</v>
      </c>
      <c r="H7" s="52"/>
      <c r="I7" s="23">
        <f>G7*H7</f>
        <v>0</v>
      </c>
    </row>
    <row r="8" spans="2:14" s="24" customFormat="1" ht="16.2" customHeight="1" thickBot="1">
      <c r="B8" s="25" t="s">
        <v>18</v>
      </c>
      <c r="C8" s="22" t="s">
        <v>14</v>
      </c>
      <c r="D8" s="30" t="s">
        <v>19</v>
      </c>
      <c r="E8" s="22" t="s">
        <v>48</v>
      </c>
      <c r="F8" s="22" t="s">
        <v>49</v>
      </c>
      <c r="G8" s="22">
        <v>50</v>
      </c>
      <c r="H8" s="52"/>
      <c r="I8" s="23">
        <f t="shared" ref="I8:I52" si="0">G8*H8</f>
        <v>0</v>
      </c>
    </row>
    <row r="9" spans="2:14" s="24" customFormat="1" ht="16.2" customHeight="1" thickBot="1">
      <c r="B9" s="25" t="s">
        <v>21</v>
      </c>
      <c r="C9" s="22" t="s">
        <v>14</v>
      </c>
      <c r="D9" s="30" t="s">
        <v>20</v>
      </c>
      <c r="E9" s="22" t="s">
        <v>48</v>
      </c>
      <c r="F9" s="22" t="s">
        <v>49</v>
      </c>
      <c r="G9" s="22">
        <v>6</v>
      </c>
      <c r="H9" s="52"/>
      <c r="I9" s="23">
        <f t="shared" si="0"/>
        <v>0</v>
      </c>
    </row>
    <row r="10" spans="2:14" s="24" customFormat="1" ht="16.2" customHeight="1" thickBot="1">
      <c r="B10" s="25" t="s">
        <v>21</v>
      </c>
      <c r="C10" s="22" t="s">
        <v>14</v>
      </c>
      <c r="D10" s="30" t="s">
        <v>22</v>
      </c>
      <c r="E10" s="22" t="s">
        <v>48</v>
      </c>
      <c r="F10" s="22" t="s">
        <v>49</v>
      </c>
      <c r="G10" s="22">
        <v>6</v>
      </c>
      <c r="H10" s="52"/>
      <c r="I10" s="23">
        <f t="shared" si="0"/>
        <v>0</v>
      </c>
    </row>
    <row r="11" spans="2:14" s="24" customFormat="1" ht="16.2" customHeight="1" thickBot="1">
      <c r="B11" s="25" t="s">
        <v>18</v>
      </c>
      <c r="C11" s="22" t="s">
        <v>14</v>
      </c>
      <c r="D11" s="30" t="s">
        <v>19</v>
      </c>
      <c r="E11" s="22" t="s">
        <v>48</v>
      </c>
      <c r="F11" s="22" t="s">
        <v>49</v>
      </c>
      <c r="G11" s="25">
        <v>50</v>
      </c>
      <c r="H11" s="52"/>
      <c r="I11" s="23">
        <f t="shared" si="0"/>
        <v>0</v>
      </c>
    </row>
    <row r="12" spans="2:14" s="24" customFormat="1" ht="16.2" customHeight="1" thickBot="1">
      <c r="B12" s="25" t="s">
        <v>18</v>
      </c>
      <c r="C12" s="22" t="s">
        <v>14</v>
      </c>
      <c r="D12" s="30" t="s">
        <v>17</v>
      </c>
      <c r="E12" s="22" t="s">
        <v>48</v>
      </c>
      <c r="F12" s="22" t="s">
        <v>49</v>
      </c>
      <c r="G12" s="25">
        <v>150</v>
      </c>
      <c r="H12" s="52"/>
      <c r="I12" s="23">
        <f t="shared" si="0"/>
        <v>0</v>
      </c>
    </row>
    <row r="13" spans="2:14" s="24" customFormat="1" ht="16.2" customHeight="1" thickBot="1">
      <c r="B13" s="25" t="s">
        <v>21</v>
      </c>
      <c r="C13" s="22" t="s">
        <v>14</v>
      </c>
      <c r="D13" s="30" t="s">
        <v>23</v>
      </c>
      <c r="E13" s="22" t="s">
        <v>48</v>
      </c>
      <c r="F13" s="22" t="s">
        <v>49</v>
      </c>
      <c r="G13" s="25">
        <v>2</v>
      </c>
      <c r="H13" s="52"/>
      <c r="I13" s="23">
        <f t="shared" si="0"/>
        <v>0</v>
      </c>
    </row>
    <row r="14" spans="2:14" s="24" customFormat="1" ht="16.2" customHeight="1" thickBot="1">
      <c r="B14" s="25" t="s">
        <v>18</v>
      </c>
      <c r="C14" s="22" t="s">
        <v>14</v>
      </c>
      <c r="D14" s="30" t="s">
        <v>17</v>
      </c>
      <c r="E14" s="22" t="s">
        <v>48</v>
      </c>
      <c r="F14" s="22" t="s">
        <v>49</v>
      </c>
      <c r="G14" s="25">
        <v>220</v>
      </c>
      <c r="H14" s="52"/>
      <c r="I14" s="23">
        <f t="shared" si="0"/>
        <v>0</v>
      </c>
    </row>
    <row r="15" spans="2:14" s="24" customFormat="1" ht="16.2" customHeight="1" thickBot="1">
      <c r="B15" s="25" t="s">
        <v>18</v>
      </c>
      <c r="C15" s="22" t="s">
        <v>14</v>
      </c>
      <c r="D15" s="30" t="s">
        <v>19</v>
      </c>
      <c r="E15" s="22" t="s">
        <v>48</v>
      </c>
      <c r="F15" s="22" t="s">
        <v>49</v>
      </c>
      <c r="G15" s="25">
        <v>430</v>
      </c>
      <c r="H15" s="52"/>
      <c r="I15" s="23">
        <f t="shared" si="0"/>
        <v>0</v>
      </c>
    </row>
    <row r="16" spans="2:14" s="24" customFormat="1" ht="16.2" customHeight="1" thickBot="1">
      <c r="B16" s="25" t="s">
        <v>18</v>
      </c>
      <c r="C16" s="22" t="s">
        <v>14</v>
      </c>
      <c r="D16" s="30" t="s">
        <v>17</v>
      </c>
      <c r="E16" s="22" t="s">
        <v>48</v>
      </c>
      <c r="F16" s="22" t="s">
        <v>49</v>
      </c>
      <c r="G16" s="25">
        <v>210</v>
      </c>
      <c r="H16" s="52"/>
      <c r="I16" s="23">
        <f t="shared" si="0"/>
        <v>0</v>
      </c>
    </row>
    <row r="17" spans="2:9" s="24" customFormat="1" ht="16.2" customHeight="1" thickBot="1">
      <c r="B17" s="25" t="s">
        <v>18</v>
      </c>
      <c r="C17" s="22" t="s">
        <v>14</v>
      </c>
      <c r="D17" s="30" t="s">
        <v>19</v>
      </c>
      <c r="E17" s="22" t="s">
        <v>48</v>
      </c>
      <c r="F17" s="22" t="s">
        <v>49</v>
      </c>
      <c r="G17" s="25">
        <v>50</v>
      </c>
      <c r="H17" s="52"/>
      <c r="I17" s="23">
        <f t="shared" si="0"/>
        <v>0</v>
      </c>
    </row>
    <row r="18" spans="2:9" s="24" customFormat="1" ht="16.2" customHeight="1" thickBot="1">
      <c r="B18" s="25" t="s">
        <v>18</v>
      </c>
      <c r="C18" s="22" t="s">
        <v>14</v>
      </c>
      <c r="D18" s="30" t="s">
        <v>17</v>
      </c>
      <c r="E18" s="22" t="s">
        <v>48</v>
      </c>
      <c r="F18" s="22" t="s">
        <v>49</v>
      </c>
      <c r="G18" s="25">
        <v>150</v>
      </c>
      <c r="H18" s="52"/>
      <c r="I18" s="23">
        <f t="shared" si="0"/>
        <v>0</v>
      </c>
    </row>
    <row r="19" spans="2:9" s="24" customFormat="1" ht="16.2" customHeight="1" thickBot="1">
      <c r="B19" s="25"/>
      <c r="C19" s="22" t="s">
        <v>14</v>
      </c>
      <c r="D19" s="30" t="s">
        <v>54</v>
      </c>
      <c r="E19" s="22" t="s">
        <v>48</v>
      </c>
      <c r="F19" s="22" t="s">
        <v>49</v>
      </c>
      <c r="G19" s="25">
        <v>10</v>
      </c>
      <c r="H19" s="52"/>
      <c r="I19" s="23">
        <f t="shared" si="0"/>
        <v>0</v>
      </c>
    </row>
    <row r="20" spans="2:9" s="24" customFormat="1" ht="16.2" customHeight="1" thickBot="1">
      <c r="B20" s="31" t="s">
        <v>46</v>
      </c>
      <c r="C20" s="22" t="s">
        <v>14</v>
      </c>
      <c r="D20" s="30" t="s">
        <v>25</v>
      </c>
      <c r="E20" s="22" t="s">
        <v>48</v>
      </c>
      <c r="F20" s="22" t="s">
        <v>49</v>
      </c>
      <c r="G20" s="31">
        <v>1</v>
      </c>
      <c r="H20" s="52"/>
      <c r="I20" s="23">
        <f t="shared" si="0"/>
        <v>0</v>
      </c>
    </row>
    <row r="21" spans="2:9" s="24" customFormat="1" ht="16.2" customHeight="1" thickBot="1">
      <c r="B21" s="31" t="s">
        <v>46</v>
      </c>
      <c r="C21" s="22" t="s">
        <v>14</v>
      </c>
      <c r="D21" s="30" t="s">
        <v>26</v>
      </c>
      <c r="E21" s="22" t="s">
        <v>48</v>
      </c>
      <c r="F21" s="22" t="s">
        <v>49</v>
      </c>
      <c r="G21" s="31">
        <v>5</v>
      </c>
      <c r="H21" s="52"/>
      <c r="I21" s="23">
        <f t="shared" si="0"/>
        <v>0</v>
      </c>
    </row>
    <row r="22" spans="2:9" s="24" customFormat="1" ht="16.2" customHeight="1" thickBot="1">
      <c r="B22" s="31" t="s">
        <v>46</v>
      </c>
      <c r="C22" s="22" t="s">
        <v>14</v>
      </c>
      <c r="D22" s="30" t="s">
        <v>27</v>
      </c>
      <c r="E22" s="22" t="s">
        <v>48</v>
      </c>
      <c r="F22" s="22" t="s">
        <v>49</v>
      </c>
      <c r="G22" s="31">
        <v>3</v>
      </c>
      <c r="H22" s="52"/>
      <c r="I22" s="23">
        <f t="shared" si="0"/>
        <v>0</v>
      </c>
    </row>
    <row r="23" spans="2:9" s="24" customFormat="1" ht="16.2" customHeight="1" thickBot="1">
      <c r="B23" s="31" t="s">
        <v>46</v>
      </c>
      <c r="C23" s="22" t="s">
        <v>14</v>
      </c>
      <c r="D23" s="30" t="s">
        <v>28</v>
      </c>
      <c r="E23" s="22" t="s">
        <v>48</v>
      </c>
      <c r="F23" s="22" t="s">
        <v>49</v>
      </c>
      <c r="G23" s="31">
        <v>3</v>
      </c>
      <c r="H23" s="52"/>
      <c r="I23" s="23">
        <f t="shared" si="0"/>
        <v>0</v>
      </c>
    </row>
    <row r="24" spans="2:9" s="24" customFormat="1" ht="16.2" customHeight="1" thickBot="1">
      <c r="B24" s="31" t="s">
        <v>46</v>
      </c>
      <c r="C24" s="22" t="s">
        <v>14</v>
      </c>
      <c r="D24" s="30" t="s">
        <v>29</v>
      </c>
      <c r="E24" s="22" t="s">
        <v>48</v>
      </c>
      <c r="F24" s="22" t="s">
        <v>49</v>
      </c>
      <c r="G24" s="31">
        <v>3</v>
      </c>
      <c r="H24" s="52"/>
      <c r="I24" s="23">
        <f t="shared" si="0"/>
        <v>0</v>
      </c>
    </row>
    <row r="25" spans="2:9" s="24" customFormat="1" ht="16.2" customHeight="1" thickBot="1">
      <c r="B25" s="31" t="s">
        <v>46</v>
      </c>
      <c r="C25" s="22" t="s">
        <v>14</v>
      </c>
      <c r="D25" s="30" t="s">
        <v>30</v>
      </c>
      <c r="E25" s="22" t="s">
        <v>48</v>
      </c>
      <c r="F25" s="22" t="s">
        <v>49</v>
      </c>
      <c r="G25" s="31">
        <v>2</v>
      </c>
      <c r="H25" s="52"/>
      <c r="I25" s="23">
        <f t="shared" si="0"/>
        <v>0</v>
      </c>
    </row>
    <row r="26" spans="2:9" s="24" customFormat="1" ht="16.2" customHeight="1" thickBot="1">
      <c r="B26" s="31" t="s">
        <v>46</v>
      </c>
      <c r="C26" s="22" t="s">
        <v>14</v>
      </c>
      <c r="D26" s="30" t="s">
        <v>31</v>
      </c>
      <c r="E26" s="22" t="s">
        <v>48</v>
      </c>
      <c r="F26" s="22" t="s">
        <v>49</v>
      </c>
      <c r="G26" s="31">
        <v>2</v>
      </c>
      <c r="H26" s="52"/>
      <c r="I26" s="23">
        <f t="shared" si="0"/>
        <v>0</v>
      </c>
    </row>
    <row r="27" spans="2:9" s="24" customFormat="1" ht="16.2" customHeight="1" thickBot="1">
      <c r="B27" s="31" t="s">
        <v>46</v>
      </c>
      <c r="C27" s="22" t="s">
        <v>14</v>
      </c>
      <c r="D27" s="30" t="s">
        <v>27</v>
      </c>
      <c r="E27" s="22" t="s">
        <v>48</v>
      </c>
      <c r="F27" s="22" t="s">
        <v>49</v>
      </c>
      <c r="G27" s="31">
        <v>5</v>
      </c>
      <c r="H27" s="52"/>
      <c r="I27" s="23">
        <f t="shared" si="0"/>
        <v>0</v>
      </c>
    </row>
    <row r="28" spans="2:9" s="24" customFormat="1" ht="16.2" customHeight="1" thickBot="1">
      <c r="B28" s="31" t="s">
        <v>46</v>
      </c>
      <c r="C28" s="22" t="s">
        <v>14</v>
      </c>
      <c r="D28" s="30" t="s">
        <v>32</v>
      </c>
      <c r="E28" s="22" t="s">
        <v>48</v>
      </c>
      <c r="F28" s="22" t="s">
        <v>49</v>
      </c>
      <c r="G28" s="31">
        <v>3</v>
      </c>
      <c r="H28" s="52"/>
      <c r="I28" s="23">
        <f t="shared" si="0"/>
        <v>0</v>
      </c>
    </row>
    <row r="29" spans="2:9" s="24" customFormat="1" ht="16.2" customHeight="1" thickBot="1">
      <c r="B29" s="31" t="s">
        <v>46</v>
      </c>
      <c r="C29" s="22" t="s">
        <v>14</v>
      </c>
      <c r="D29" s="30" t="s">
        <v>33</v>
      </c>
      <c r="E29" s="22" t="s">
        <v>48</v>
      </c>
      <c r="F29" s="22" t="s">
        <v>49</v>
      </c>
      <c r="G29" s="31">
        <v>2</v>
      </c>
      <c r="H29" s="52"/>
      <c r="I29" s="23">
        <f t="shared" si="0"/>
        <v>0</v>
      </c>
    </row>
    <row r="30" spans="2:9" s="24" customFormat="1" ht="16.2" customHeight="1" thickBot="1">
      <c r="B30" s="31" t="s">
        <v>46</v>
      </c>
      <c r="C30" s="22" t="s">
        <v>14</v>
      </c>
      <c r="D30" s="30" t="s">
        <v>34</v>
      </c>
      <c r="E30" s="22" t="s">
        <v>48</v>
      </c>
      <c r="F30" s="22" t="s">
        <v>49</v>
      </c>
      <c r="G30" s="31">
        <v>2</v>
      </c>
      <c r="H30" s="52"/>
      <c r="I30" s="23">
        <f t="shared" si="0"/>
        <v>0</v>
      </c>
    </row>
    <row r="31" spans="2:9" s="24" customFormat="1" ht="16.2" customHeight="1" thickBot="1">
      <c r="B31" s="31" t="s">
        <v>46</v>
      </c>
      <c r="C31" s="22" t="s">
        <v>14</v>
      </c>
      <c r="D31" s="30" t="s">
        <v>35</v>
      </c>
      <c r="E31" s="22" t="s">
        <v>48</v>
      </c>
      <c r="F31" s="22" t="s">
        <v>49</v>
      </c>
      <c r="G31" s="31">
        <v>5</v>
      </c>
      <c r="H31" s="52"/>
      <c r="I31" s="23">
        <f t="shared" si="0"/>
        <v>0</v>
      </c>
    </row>
    <row r="32" spans="2:9" s="24" customFormat="1" ht="16.2" customHeight="1" thickBot="1">
      <c r="B32" s="31" t="s">
        <v>46</v>
      </c>
      <c r="C32" s="22" t="s">
        <v>14</v>
      </c>
      <c r="D32" s="30" t="s">
        <v>36</v>
      </c>
      <c r="E32" s="22" t="s">
        <v>48</v>
      </c>
      <c r="F32" s="22" t="s">
        <v>49</v>
      </c>
      <c r="G32" s="31">
        <v>3</v>
      </c>
      <c r="H32" s="52"/>
      <c r="I32" s="23">
        <f t="shared" si="0"/>
        <v>0</v>
      </c>
    </row>
    <row r="33" spans="2:9" s="24" customFormat="1" ht="16.2" customHeight="1" thickBot="1">
      <c r="B33" s="31" t="s">
        <v>46</v>
      </c>
      <c r="C33" s="22" t="s">
        <v>14</v>
      </c>
      <c r="D33" s="30" t="s">
        <v>37</v>
      </c>
      <c r="E33" s="22" t="s">
        <v>48</v>
      </c>
      <c r="F33" s="22" t="s">
        <v>49</v>
      </c>
      <c r="G33" s="31">
        <v>5</v>
      </c>
      <c r="H33" s="52"/>
      <c r="I33" s="23">
        <f t="shared" si="0"/>
        <v>0</v>
      </c>
    </row>
    <row r="34" spans="2:9" s="24" customFormat="1" ht="16.2" customHeight="1" thickBot="1">
      <c r="B34" s="31" t="s">
        <v>46</v>
      </c>
      <c r="C34" s="22" t="s">
        <v>14</v>
      </c>
      <c r="D34" s="30" t="s">
        <v>28</v>
      </c>
      <c r="E34" s="22" t="s">
        <v>48</v>
      </c>
      <c r="F34" s="22" t="s">
        <v>49</v>
      </c>
      <c r="G34" s="31">
        <v>5</v>
      </c>
      <c r="H34" s="52"/>
      <c r="I34" s="23">
        <f t="shared" si="0"/>
        <v>0</v>
      </c>
    </row>
    <row r="35" spans="2:9" s="24" customFormat="1" ht="16.2" customHeight="1" thickBot="1">
      <c r="B35" s="31" t="s">
        <v>46</v>
      </c>
      <c r="C35" s="22" t="s">
        <v>14</v>
      </c>
      <c r="D35" s="30" t="s">
        <v>38</v>
      </c>
      <c r="E35" s="22" t="s">
        <v>48</v>
      </c>
      <c r="F35" s="22" t="s">
        <v>49</v>
      </c>
      <c r="G35" s="31">
        <v>5</v>
      </c>
      <c r="H35" s="52"/>
      <c r="I35" s="23">
        <f t="shared" si="0"/>
        <v>0</v>
      </c>
    </row>
    <row r="36" spans="2:9" s="24" customFormat="1" ht="16.2" customHeight="1" thickBot="1">
      <c r="B36" s="31" t="s">
        <v>46</v>
      </c>
      <c r="C36" s="22" t="s">
        <v>14</v>
      </c>
      <c r="D36" s="30" t="s">
        <v>39</v>
      </c>
      <c r="E36" s="22" t="s">
        <v>48</v>
      </c>
      <c r="F36" s="22" t="s">
        <v>49</v>
      </c>
      <c r="G36" s="31">
        <v>2</v>
      </c>
      <c r="H36" s="52"/>
      <c r="I36" s="23">
        <f t="shared" si="0"/>
        <v>0</v>
      </c>
    </row>
    <row r="37" spans="2:9" s="24" customFormat="1" ht="16.2" customHeight="1" thickBot="1">
      <c r="B37" s="31" t="s">
        <v>46</v>
      </c>
      <c r="C37" s="22" t="s">
        <v>14</v>
      </c>
      <c r="D37" s="30" t="s">
        <v>40</v>
      </c>
      <c r="E37" s="22" t="s">
        <v>48</v>
      </c>
      <c r="F37" s="22" t="s">
        <v>49</v>
      </c>
      <c r="G37" s="31">
        <v>3</v>
      </c>
      <c r="H37" s="52"/>
      <c r="I37" s="23">
        <f t="shared" si="0"/>
        <v>0</v>
      </c>
    </row>
    <row r="38" spans="2:9" s="24" customFormat="1" ht="16.2" customHeight="1" thickBot="1">
      <c r="B38" s="31" t="s">
        <v>46</v>
      </c>
      <c r="C38" s="22" t="s">
        <v>14</v>
      </c>
      <c r="D38" s="30" t="s">
        <v>38</v>
      </c>
      <c r="E38" s="22" t="s">
        <v>48</v>
      </c>
      <c r="F38" s="22" t="s">
        <v>49</v>
      </c>
      <c r="G38" s="31">
        <v>3</v>
      </c>
      <c r="H38" s="52"/>
      <c r="I38" s="23">
        <f t="shared" si="0"/>
        <v>0</v>
      </c>
    </row>
    <row r="39" spans="2:9" s="24" customFormat="1" ht="16.2" customHeight="1" thickBot="1">
      <c r="B39" s="31" t="s">
        <v>46</v>
      </c>
      <c r="C39" s="22" t="s">
        <v>14</v>
      </c>
      <c r="D39" s="30" t="s">
        <v>28</v>
      </c>
      <c r="E39" s="22" t="s">
        <v>48</v>
      </c>
      <c r="F39" s="22" t="s">
        <v>49</v>
      </c>
      <c r="G39" s="31">
        <v>2</v>
      </c>
      <c r="H39" s="52"/>
      <c r="I39" s="23">
        <f t="shared" si="0"/>
        <v>0</v>
      </c>
    </row>
    <row r="40" spans="2:9" s="24" customFormat="1" ht="16.2" customHeight="1" thickBot="1">
      <c r="B40" s="31" t="s">
        <v>46</v>
      </c>
      <c r="C40" s="22" t="s">
        <v>14</v>
      </c>
      <c r="D40" s="30" t="s">
        <v>41</v>
      </c>
      <c r="E40" s="22" t="s">
        <v>48</v>
      </c>
      <c r="F40" s="22" t="s">
        <v>49</v>
      </c>
      <c r="G40" s="31">
        <v>2</v>
      </c>
      <c r="H40" s="52"/>
      <c r="I40" s="23">
        <f t="shared" si="0"/>
        <v>0</v>
      </c>
    </row>
    <row r="41" spans="2:9" s="24" customFormat="1" ht="16.2" customHeight="1" thickBot="1">
      <c r="B41" s="31" t="s">
        <v>46</v>
      </c>
      <c r="C41" s="22" t="s">
        <v>14</v>
      </c>
      <c r="D41" s="30" t="s">
        <v>42</v>
      </c>
      <c r="E41" s="22" t="s">
        <v>48</v>
      </c>
      <c r="F41" s="22" t="s">
        <v>49</v>
      </c>
      <c r="G41" s="31">
        <v>5</v>
      </c>
      <c r="H41" s="52"/>
      <c r="I41" s="23">
        <f t="shared" si="0"/>
        <v>0</v>
      </c>
    </row>
    <row r="42" spans="2:9" s="24" customFormat="1" ht="16.2" customHeight="1" thickBot="1">
      <c r="B42" s="31" t="s">
        <v>46</v>
      </c>
      <c r="C42" s="22" t="s">
        <v>14</v>
      </c>
      <c r="D42" s="30" t="s">
        <v>43</v>
      </c>
      <c r="E42" s="22" t="s">
        <v>48</v>
      </c>
      <c r="F42" s="22" t="s">
        <v>49</v>
      </c>
      <c r="G42" s="31">
        <v>3</v>
      </c>
      <c r="H42" s="52"/>
      <c r="I42" s="23">
        <f t="shared" si="0"/>
        <v>0</v>
      </c>
    </row>
    <row r="43" spans="2:9" s="24" customFormat="1" ht="16.2" customHeight="1" thickBot="1">
      <c r="B43" s="31" t="s">
        <v>46</v>
      </c>
      <c r="C43" s="22" t="s">
        <v>14</v>
      </c>
      <c r="D43" s="30" t="s">
        <v>44</v>
      </c>
      <c r="E43" s="22" t="s">
        <v>48</v>
      </c>
      <c r="F43" s="22" t="s">
        <v>49</v>
      </c>
      <c r="G43" s="31">
        <v>1</v>
      </c>
      <c r="H43" s="52"/>
      <c r="I43" s="23">
        <f t="shared" si="0"/>
        <v>0</v>
      </c>
    </row>
    <row r="44" spans="2:9" s="24" customFormat="1" ht="16.2" customHeight="1" thickBot="1">
      <c r="B44" s="31" t="s">
        <v>46</v>
      </c>
      <c r="C44" s="22" t="s">
        <v>14</v>
      </c>
      <c r="D44" s="30" t="s">
        <v>45</v>
      </c>
      <c r="E44" s="22" t="s">
        <v>48</v>
      </c>
      <c r="F44" s="22" t="s">
        <v>49</v>
      </c>
      <c r="G44" s="31">
        <v>100</v>
      </c>
      <c r="H44" s="52"/>
      <c r="I44" s="23">
        <f t="shared" si="0"/>
        <v>0</v>
      </c>
    </row>
    <row r="45" spans="2:9" s="24" customFormat="1" ht="16.2" customHeight="1" thickBot="1">
      <c r="B45" s="31" t="s">
        <v>46</v>
      </c>
      <c r="C45" s="22" t="s">
        <v>14</v>
      </c>
      <c r="D45" s="30" t="s">
        <v>30</v>
      </c>
      <c r="E45" s="22" t="s">
        <v>48</v>
      </c>
      <c r="F45" s="22" t="s">
        <v>49</v>
      </c>
      <c r="G45" s="31">
        <v>100</v>
      </c>
      <c r="H45" s="52"/>
      <c r="I45" s="23">
        <f t="shared" si="0"/>
        <v>0</v>
      </c>
    </row>
    <row r="46" spans="2:9" s="24" customFormat="1" ht="16.2" customHeight="1" thickBot="1">
      <c r="B46" s="31" t="s">
        <v>46</v>
      </c>
      <c r="C46" s="22" t="s">
        <v>14</v>
      </c>
      <c r="D46" s="30" t="s">
        <v>27</v>
      </c>
      <c r="E46" s="22" t="s">
        <v>48</v>
      </c>
      <c r="F46" s="22" t="s">
        <v>49</v>
      </c>
      <c r="G46" s="31">
        <v>100</v>
      </c>
      <c r="H46" s="52"/>
      <c r="I46" s="23">
        <f t="shared" si="0"/>
        <v>0</v>
      </c>
    </row>
    <row r="47" spans="2:9" s="24" customFormat="1" ht="16.2" customHeight="1" thickBot="1">
      <c r="B47" s="31" t="s">
        <v>46</v>
      </c>
      <c r="C47" s="22" t="s">
        <v>14</v>
      </c>
      <c r="D47" s="30" t="s">
        <v>37</v>
      </c>
      <c r="E47" s="22" t="s">
        <v>48</v>
      </c>
      <c r="F47" s="22" t="s">
        <v>49</v>
      </c>
      <c r="G47" s="31">
        <v>100</v>
      </c>
      <c r="H47" s="52"/>
      <c r="I47" s="23">
        <f t="shared" si="0"/>
        <v>0</v>
      </c>
    </row>
    <row r="48" spans="2:9" s="24" customFormat="1" ht="16.2" customHeight="1" thickBot="1">
      <c r="B48" s="31" t="s">
        <v>46</v>
      </c>
      <c r="C48" s="22" t="s">
        <v>14</v>
      </c>
      <c r="D48" s="30" t="s">
        <v>28</v>
      </c>
      <c r="E48" s="22" t="s">
        <v>48</v>
      </c>
      <c r="F48" s="22" t="s">
        <v>49</v>
      </c>
      <c r="G48" s="31">
        <v>100</v>
      </c>
      <c r="H48" s="52"/>
      <c r="I48" s="23">
        <f t="shared" si="0"/>
        <v>0</v>
      </c>
    </row>
    <row r="49" spans="2:9" s="24" customFormat="1" ht="16.2" customHeight="1" thickBot="1">
      <c r="B49" s="31" t="s">
        <v>46</v>
      </c>
      <c r="C49" s="22" t="s">
        <v>14</v>
      </c>
      <c r="D49" s="30" t="s">
        <v>35</v>
      </c>
      <c r="E49" s="22" t="s">
        <v>48</v>
      </c>
      <c r="F49" s="22" t="s">
        <v>49</v>
      </c>
      <c r="G49" s="31">
        <v>100</v>
      </c>
      <c r="H49" s="52"/>
      <c r="I49" s="23">
        <f t="shared" si="0"/>
        <v>0</v>
      </c>
    </row>
    <row r="50" spans="2:9" s="24" customFormat="1" ht="16.2" customHeight="1" thickBot="1">
      <c r="B50" s="31" t="s">
        <v>46</v>
      </c>
      <c r="C50" s="22" t="s">
        <v>14</v>
      </c>
      <c r="D50" s="30" t="s">
        <v>38</v>
      </c>
      <c r="E50" s="22" t="s">
        <v>48</v>
      </c>
      <c r="F50" s="22" t="s">
        <v>49</v>
      </c>
      <c r="G50" s="31">
        <v>100</v>
      </c>
      <c r="H50" s="52"/>
      <c r="I50" s="23">
        <f t="shared" si="0"/>
        <v>0</v>
      </c>
    </row>
    <row r="51" spans="2:9" s="24" customFormat="1" ht="16.2" customHeight="1" thickBot="1">
      <c r="B51" s="31" t="s">
        <v>46</v>
      </c>
      <c r="C51" s="22" t="s">
        <v>14</v>
      </c>
      <c r="D51" s="30" t="s">
        <v>55</v>
      </c>
      <c r="E51" s="22" t="s">
        <v>48</v>
      </c>
      <c r="F51" s="22" t="s">
        <v>49</v>
      </c>
      <c r="G51" s="31">
        <v>200</v>
      </c>
      <c r="H51" s="52"/>
      <c r="I51" s="23">
        <f t="shared" si="0"/>
        <v>0</v>
      </c>
    </row>
    <row r="52" spans="2:9" s="12" customFormat="1" ht="16.2" customHeight="1" thickBot="1">
      <c r="B52" s="18"/>
      <c r="C52" s="18"/>
      <c r="D52" s="30" t="s">
        <v>47</v>
      </c>
      <c r="E52" s="18" t="s">
        <v>48</v>
      </c>
      <c r="F52" s="18" t="s">
        <v>49</v>
      </c>
      <c r="G52" s="18">
        <v>1</v>
      </c>
      <c r="H52" s="52"/>
      <c r="I52" s="21">
        <f t="shared" si="0"/>
        <v>0</v>
      </c>
    </row>
    <row r="53" spans="2:9" ht="29.25" customHeight="1" thickBot="1">
      <c r="B53" s="39" t="s">
        <v>6</v>
      </c>
      <c r="C53" s="40"/>
      <c r="D53" s="40"/>
      <c r="E53" s="40"/>
      <c r="F53" s="40"/>
      <c r="G53" s="40"/>
      <c r="H53" s="40"/>
      <c r="I53" s="33">
        <f>SUM(I7:I52)</f>
        <v>0</v>
      </c>
    </row>
    <row r="54" spans="2:9" s="3" customFormat="1" ht="60" customHeight="1">
      <c r="B54"/>
      <c r="D54"/>
    </row>
    <row r="55" spans="2:9" s="3" customFormat="1" ht="15.6" customHeight="1">
      <c r="B55" s="47" t="s">
        <v>51</v>
      </c>
      <c r="C55" s="48"/>
      <c r="D55" s="48"/>
    </row>
    <row r="56" spans="2:9" s="51" customFormat="1" ht="15.6" customHeight="1" thickBot="1">
      <c r="B56" s="49"/>
      <c r="C56" s="50"/>
      <c r="D56" s="50"/>
    </row>
    <row r="57" spans="2:9" s="3" customFormat="1" ht="60" customHeight="1" thickBot="1">
      <c r="B57" s="19" t="s">
        <v>24</v>
      </c>
      <c r="C57" s="19" t="s">
        <v>13</v>
      </c>
      <c r="D57" s="19" t="s">
        <v>11</v>
      </c>
      <c r="E57" s="19" t="s">
        <v>5</v>
      </c>
      <c r="F57" s="20" t="s">
        <v>10</v>
      </c>
      <c r="G57" s="20" t="s">
        <v>9</v>
      </c>
    </row>
    <row r="58" spans="2:9" s="26" customFormat="1" ht="23.4" customHeight="1" thickBot="1">
      <c r="B58" s="27" t="s">
        <v>21</v>
      </c>
      <c r="C58" s="28" t="s">
        <v>14</v>
      </c>
      <c r="D58" s="29" t="s">
        <v>52</v>
      </c>
      <c r="E58" s="28">
        <v>8</v>
      </c>
      <c r="F58" s="52"/>
      <c r="G58" s="23">
        <f>E58*F58</f>
        <v>0</v>
      </c>
    </row>
    <row r="59" spans="2:9" s="26" customFormat="1" ht="23.4" customHeight="1" thickBot="1">
      <c r="B59" s="27" t="s">
        <v>21</v>
      </c>
      <c r="C59" s="28" t="s">
        <v>14</v>
      </c>
      <c r="D59" s="29" t="s">
        <v>53</v>
      </c>
      <c r="E59" s="28">
        <v>8</v>
      </c>
      <c r="F59" s="52"/>
      <c r="G59" s="23">
        <f t="shared" ref="G59" si="1">E59*F59</f>
        <v>0</v>
      </c>
    </row>
    <row r="60" spans="2:9" s="3" customFormat="1" ht="25.5" customHeight="1" thickBot="1">
      <c r="B60" s="41" t="s">
        <v>6</v>
      </c>
      <c r="C60" s="42"/>
      <c r="D60" s="42"/>
      <c r="E60" s="42"/>
      <c r="F60" s="43"/>
      <c r="G60" s="32">
        <f>G58+G59</f>
        <v>0</v>
      </c>
    </row>
    <row r="61" spans="2:9" s="3" customFormat="1" ht="60" customHeight="1"/>
    <row r="62" spans="2:9" s="3" customFormat="1" ht="40.5" customHeight="1">
      <c r="B62" s="13" t="s">
        <v>7</v>
      </c>
      <c r="C62" s="38"/>
      <c r="D62" s="38"/>
      <c r="E62" s="38"/>
      <c r="F62" s="38"/>
      <c r="G62" s="38"/>
      <c r="H62" s="38"/>
      <c r="I62" s="38"/>
    </row>
    <row r="63" spans="2:9" s="3" customFormat="1" ht="20.25" customHeight="1">
      <c r="B63" s="3" t="s">
        <v>8</v>
      </c>
    </row>
    <row r="64" spans="2:9" s="3" customFormat="1" ht="24.75" customHeight="1"/>
    <row r="65" spans="2:9" s="3" customFormat="1" ht="28.5" customHeight="1">
      <c r="B65" s="34" t="s">
        <v>0</v>
      </c>
      <c r="C65" s="34"/>
      <c r="D65" s="34"/>
      <c r="E65" s="34"/>
      <c r="F65" s="34"/>
      <c r="G65" s="34"/>
      <c r="H65" s="34"/>
      <c r="I65" s="34"/>
    </row>
    <row r="66" spans="2:9" s="3" customFormat="1" ht="25.5" customHeight="1">
      <c r="B66" s="34" t="s">
        <v>1</v>
      </c>
      <c r="C66" s="34"/>
      <c r="D66" s="34"/>
      <c r="E66" s="17"/>
      <c r="F66" s="17"/>
      <c r="G66" s="15"/>
      <c r="H66" s="8"/>
      <c r="I66" s="10"/>
    </row>
    <row r="67" spans="2:9" s="3" customFormat="1" ht="15.6">
      <c r="B67" s="4" t="s">
        <v>58</v>
      </c>
      <c r="C67" s="4"/>
      <c r="D67" s="5"/>
      <c r="E67" s="5"/>
      <c r="F67" s="5"/>
      <c r="G67" s="5"/>
      <c r="H67" s="5"/>
      <c r="I67" s="5"/>
    </row>
    <row r="68" spans="2:9" s="3" customFormat="1"/>
    <row r="69" spans="2:9" s="3" customFormat="1"/>
    <row r="70" spans="2:9" s="3" customFormat="1" ht="15.6">
      <c r="B70" s="4" t="s">
        <v>2</v>
      </c>
      <c r="C70" s="4"/>
      <c r="D70" s="6" t="s">
        <v>3</v>
      </c>
      <c r="E70" s="6"/>
      <c r="F70" s="6"/>
      <c r="G70" s="6"/>
      <c r="H70" s="5"/>
      <c r="I70" s="5"/>
    </row>
    <row r="71" spans="2:9" s="3" customFormat="1" ht="15.6">
      <c r="B71" s="4"/>
      <c r="C71" s="4"/>
      <c r="D71" s="5"/>
      <c r="E71" s="5"/>
      <c r="F71" s="5"/>
      <c r="G71" s="5"/>
      <c r="H71" s="5"/>
      <c r="I71" s="5"/>
    </row>
    <row r="72" spans="2:9" ht="15.6">
      <c r="B72" s="4"/>
      <c r="C72" s="4"/>
      <c r="D72" s="6"/>
      <c r="E72" s="6"/>
      <c r="F72" s="6"/>
      <c r="G72" s="6"/>
      <c r="H72" s="6"/>
      <c r="I72" s="6"/>
    </row>
    <row r="73" spans="2:9">
      <c r="B73" s="35" t="s">
        <v>4</v>
      </c>
      <c r="C73" s="35"/>
      <c r="D73" s="35"/>
      <c r="E73" s="16"/>
      <c r="F73" s="16"/>
      <c r="G73" s="14"/>
      <c r="H73" s="7"/>
      <c r="I73" s="9"/>
    </row>
    <row r="74" spans="2:9" ht="15.75" customHeight="1">
      <c r="B74" s="35"/>
      <c r="C74" s="35"/>
      <c r="D74" s="35"/>
      <c r="E74" s="16"/>
      <c r="F74" s="16"/>
      <c r="G74" s="14"/>
      <c r="H74" s="7"/>
      <c r="I74" s="9"/>
    </row>
  </sheetData>
  <mergeCells count="9">
    <mergeCell ref="G1:I1"/>
    <mergeCell ref="G2:I2"/>
    <mergeCell ref="B73:D74"/>
    <mergeCell ref="B65:I65"/>
    <mergeCell ref="B66:D66"/>
    <mergeCell ref="B5:I5"/>
    <mergeCell ref="C62:I62"/>
    <mergeCell ref="B53:H53"/>
    <mergeCell ref="B60:F60"/>
  </mergeCell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5</vt:lpstr>
    </vt:vector>
  </TitlesOfParts>
  <Company>tcb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kiyamova_la</dc:creator>
  <cp:lastModifiedBy>Сидорец Анастасия Михайловна</cp:lastModifiedBy>
  <cp:lastPrinted>2014-05-16T08:10:26Z</cp:lastPrinted>
  <dcterms:created xsi:type="dcterms:W3CDTF">2012-04-11T11:23:37Z</dcterms:created>
  <dcterms:modified xsi:type="dcterms:W3CDTF">2017-05-11T08:08:17Z</dcterms:modified>
</cp:coreProperties>
</file>